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2" activeTab="3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H73"/>
  <c r="J73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Q16" s="1"/>
  <c r="B20"/>
  <c r="D20" s="1"/>
  <c r="B24"/>
  <c r="D24" s="1"/>
  <c r="B28"/>
  <c r="D28" s="1"/>
  <c r="B32"/>
  <c r="D32" s="1"/>
  <c r="B36"/>
  <c r="D36" s="1"/>
  <c r="B40"/>
  <c r="D40" s="1"/>
  <c r="B44"/>
  <c r="D44" s="1"/>
  <c r="B48"/>
  <c r="D48" s="1"/>
  <c r="Q48" s="1"/>
  <c r="B52"/>
  <c r="D52" s="1"/>
  <c r="B56"/>
  <c r="D56" s="1"/>
  <c r="B60"/>
  <c r="D60" s="1"/>
  <c r="Q60" s="1"/>
  <c r="B64"/>
  <c r="D64" s="1"/>
  <c r="B68"/>
  <c r="D68" s="1"/>
  <c r="B72"/>
  <c r="D72" s="1"/>
  <c r="B76"/>
  <c r="D76" s="1"/>
  <c r="B80"/>
  <c r="D80" s="1"/>
  <c r="B84"/>
  <c r="D84" s="1"/>
  <c r="B88"/>
  <c r="D88" s="1"/>
  <c r="B92"/>
  <c r="D92" s="1"/>
  <c r="B96"/>
  <c r="D96" s="1"/>
  <c r="Q96" s="1"/>
  <c r="B3"/>
  <c r="D3" s="1"/>
  <c r="B7"/>
  <c r="D7" s="1"/>
  <c r="B11"/>
  <c r="D11" s="1"/>
  <c r="B15"/>
  <c r="D15" s="1"/>
  <c r="Q15" s="1"/>
  <c r="B19"/>
  <c r="D19" s="1"/>
  <c r="B23"/>
  <c r="D23" s="1"/>
  <c r="B27"/>
  <c r="D27" s="1"/>
  <c r="B31"/>
  <c r="D31" s="1"/>
  <c r="Q31" s="1"/>
  <c r="B35"/>
  <c r="D35" s="1"/>
  <c r="B39"/>
  <c r="D39" s="1"/>
  <c r="B43"/>
  <c r="D43" s="1"/>
  <c r="B47"/>
  <c r="D47" s="1"/>
  <c r="Q47" s="1"/>
  <c r="B51"/>
  <c r="D51" s="1"/>
  <c r="Q51" s="1"/>
  <c r="B55"/>
  <c r="D55" s="1"/>
  <c r="B59"/>
  <c r="D59" s="1"/>
  <c r="B63"/>
  <c r="D63" s="1"/>
  <c r="B67"/>
  <c r="D67" s="1"/>
  <c r="Q67" s="1"/>
  <c r="B71"/>
  <c r="D71" s="1"/>
  <c r="B75"/>
  <c r="D75" s="1"/>
  <c r="B79"/>
  <c r="D79" s="1"/>
  <c r="Q79" s="1"/>
  <c r="B83"/>
  <c r="D83" s="1"/>
  <c r="Q83" s="1"/>
  <c r="B87"/>
  <c r="D87" s="1"/>
  <c r="B91"/>
  <c r="D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B77"/>
  <c r="D77" s="1"/>
  <c r="Q77" s="1"/>
  <c r="B81"/>
  <c r="D81" s="1"/>
  <c r="Q81" s="1"/>
  <c r="B85"/>
  <c r="D85" s="1"/>
  <c r="B89"/>
  <c r="D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19" i="81" l="1"/>
  <c r="Q32"/>
  <c r="Q3"/>
  <c r="Q76"/>
  <c r="Q59"/>
  <c r="Q27"/>
  <c r="Q20"/>
  <c r="Q75"/>
  <c r="Q63"/>
  <c r="Q35"/>
  <c r="Q64"/>
  <c r="Q85"/>
  <c r="Q11"/>
  <c r="Q4"/>
  <c r="Q92"/>
  <c r="Q71"/>
  <c r="Q12"/>
  <c r="Q44"/>
  <c r="Q36"/>
  <c r="Q28"/>
  <c r="Q89"/>
  <c r="Q87"/>
  <c r="Q80"/>
  <c r="Q55"/>
  <c r="Q39"/>
  <c r="Q68"/>
  <c r="Q38"/>
  <c r="Q91"/>
  <c r="Q88"/>
  <c r="Q56"/>
  <c r="Q43"/>
  <c r="Q90"/>
  <c r="Q72"/>
  <c r="Q40"/>
  <c r="Q24"/>
  <c r="Q23"/>
  <c r="Q8"/>
  <c r="Q7"/>
  <c r="T2" i="82"/>
  <c r="T2" i="79"/>
  <c r="DM99" i="11"/>
  <c r="Q73" i="81"/>
  <c r="Q84"/>
  <c r="Q5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L99" i="27"/>
  <c r="AL99" i="28"/>
  <c r="AL99" i="24"/>
  <c r="AK99" i="29"/>
  <c r="AB92" i="63"/>
  <c r="AB88"/>
  <c r="AB64"/>
  <c r="AB56"/>
  <c r="AB32"/>
  <c r="AB69"/>
  <c r="AB49" i="62"/>
  <c r="AB17"/>
  <c r="AB84" i="61"/>
  <c r="AB89"/>
  <c r="AB8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F51" s="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U47"/>
  <c r="F47"/>
  <c r="U46"/>
  <c r="N46"/>
  <c r="F46"/>
  <c r="U45"/>
  <c r="N45"/>
  <c r="F45"/>
  <c r="U44"/>
  <c r="N44"/>
  <c r="F44"/>
  <c r="U43"/>
  <c r="F43"/>
  <c r="U42"/>
  <c r="N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U33"/>
  <c r="N33"/>
  <c r="F33"/>
  <c r="U32"/>
  <c r="N32"/>
  <c r="F32"/>
  <c r="U31"/>
  <c r="F31"/>
  <c r="U30"/>
  <c r="N30"/>
  <c r="F30"/>
  <c r="U29"/>
  <c r="N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U7"/>
  <c r="F7"/>
  <c r="U6"/>
  <c r="N6"/>
  <c r="F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U79"/>
  <c r="N79"/>
  <c r="F79"/>
  <c r="AC78"/>
  <c r="U78"/>
  <c r="N78"/>
  <c r="F78"/>
  <c r="U77"/>
  <c r="N77"/>
  <c r="F77"/>
  <c r="U76"/>
  <c r="U75"/>
  <c r="N75"/>
  <c r="F75"/>
  <c r="U74"/>
  <c r="N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AD17"/>
  <c r="U17"/>
  <c r="F17"/>
  <c r="U16"/>
  <c r="F16"/>
  <c r="U15"/>
  <c r="F15"/>
  <c r="U14"/>
  <c r="F14"/>
  <c r="AD13"/>
  <c r="U13"/>
  <c r="F13"/>
  <c r="U12"/>
  <c r="F12"/>
  <c r="U11"/>
  <c r="F11"/>
  <c r="U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U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U35"/>
  <c r="U34"/>
  <c r="F34"/>
  <c r="U33"/>
  <c r="U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U97"/>
  <c r="F97"/>
  <c r="U96"/>
  <c r="F96"/>
  <c r="U95"/>
  <c r="F95"/>
  <c r="U94"/>
  <c r="U93"/>
  <c r="F93"/>
  <c r="U92"/>
  <c r="F92"/>
  <c r="U91"/>
  <c r="F91"/>
  <c r="U90"/>
  <c r="F90"/>
  <c r="U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U38"/>
  <c r="U37"/>
  <c r="F37"/>
  <c r="U36"/>
  <c r="F36"/>
  <c r="U35"/>
  <c r="F35"/>
  <c r="U34"/>
  <c r="U33"/>
  <c r="U32"/>
  <c r="F32"/>
  <c r="U31"/>
  <c r="F31"/>
  <c r="U30"/>
  <c r="F30"/>
  <c r="U29"/>
  <c r="U28"/>
  <c r="U27"/>
  <c r="F27"/>
  <c r="U26"/>
  <c r="U25"/>
  <c r="F25"/>
  <c r="U24"/>
  <c r="N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U11"/>
  <c r="F11"/>
  <c r="U10"/>
  <c r="F10"/>
  <c r="U9"/>
  <c r="U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U85"/>
  <c r="F85"/>
  <c r="U84"/>
  <c r="F84"/>
  <c r="U83"/>
  <c r="N83"/>
  <c r="U82"/>
  <c r="F82"/>
  <c r="U81"/>
  <c r="F81"/>
  <c r="U80"/>
  <c r="F80"/>
  <c r="U79"/>
  <c r="U78"/>
  <c r="U77"/>
  <c r="N77"/>
  <c r="F77"/>
  <c r="U76"/>
  <c r="N76"/>
  <c r="F76"/>
  <c r="U75"/>
  <c r="N75"/>
  <c r="F75"/>
  <c r="U74"/>
  <c r="U73"/>
  <c r="N73"/>
  <c r="U72"/>
  <c r="F72"/>
  <c r="U71"/>
  <c r="N71"/>
  <c r="F71"/>
  <c r="U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U43"/>
  <c r="N43"/>
  <c r="F43"/>
  <c r="U42"/>
  <c r="F42"/>
  <c r="U41"/>
  <c r="N41"/>
  <c r="F41"/>
  <c r="U40"/>
  <c r="F40"/>
  <c r="U39"/>
  <c r="N39"/>
  <c r="F39"/>
  <c r="U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U9"/>
  <c r="F9"/>
  <c r="U8"/>
  <c r="N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U87"/>
  <c r="F87"/>
  <c r="U86"/>
  <c r="F86"/>
  <c r="U85"/>
  <c r="F85"/>
  <c r="U84"/>
  <c r="F84"/>
  <c r="U83"/>
  <c r="F83"/>
  <c r="U82"/>
  <c r="U81"/>
  <c r="F81"/>
  <c r="U80"/>
  <c r="F80"/>
  <c r="U79"/>
  <c r="F79"/>
  <c r="U78"/>
  <c r="F78"/>
  <c r="U77"/>
  <c r="N77"/>
  <c r="F77"/>
  <c r="U76"/>
  <c r="F76"/>
  <c r="U75"/>
  <c r="F75"/>
  <c r="U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U61"/>
  <c r="N61"/>
  <c r="F61"/>
  <c r="U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U21"/>
  <c r="N21"/>
  <c r="F21"/>
  <c r="U20"/>
  <c r="F20"/>
  <c r="U19"/>
  <c r="N19"/>
  <c r="F19"/>
  <c r="U18"/>
  <c r="N18"/>
  <c r="F18"/>
  <c r="U17"/>
  <c r="N17"/>
  <c r="F17"/>
  <c r="U16"/>
  <c r="U15"/>
  <c r="N15"/>
  <c r="F15"/>
  <c r="U14"/>
  <c r="F14"/>
  <c r="U13"/>
  <c r="F13"/>
  <c r="U12"/>
  <c r="F12"/>
  <c r="U11"/>
  <c r="N11"/>
  <c r="F11"/>
  <c r="U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U91"/>
  <c r="F91"/>
  <c r="U90"/>
  <c r="F90"/>
  <c r="U89"/>
  <c r="N89"/>
  <c r="F89"/>
  <c r="U88"/>
  <c r="N88"/>
  <c r="U87"/>
  <c r="F87"/>
  <c r="U86"/>
  <c r="F86"/>
  <c r="U85"/>
  <c r="N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U64"/>
  <c r="N64"/>
  <c r="F64"/>
  <c r="U63"/>
  <c r="F63"/>
  <c r="U62"/>
  <c r="U61"/>
  <c r="N61"/>
  <c r="U60"/>
  <c r="F60"/>
  <c r="U59"/>
  <c r="F59"/>
  <c r="U58"/>
  <c r="U57"/>
  <c r="F57"/>
  <c r="U56"/>
  <c r="F56"/>
  <c r="U55"/>
  <c r="F55"/>
  <c r="U54"/>
  <c r="F54"/>
  <c r="U53"/>
  <c r="U52"/>
  <c r="F52"/>
  <c r="U51"/>
  <c r="N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U21"/>
  <c r="U20"/>
  <c r="F20"/>
  <c r="U19"/>
  <c r="N19"/>
  <c r="F19"/>
  <c r="U18"/>
  <c r="F18"/>
  <c r="U17"/>
  <c r="F17"/>
  <c r="U16"/>
  <c r="N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O99" i="81" l="1"/>
  <c r="L99"/>
  <c r="I99"/>
  <c r="F99"/>
  <c r="C99"/>
  <c r="F73" i="57"/>
  <c r="F65" i="61"/>
  <c r="F92" i="55"/>
  <c r="F88"/>
  <c r="F62"/>
  <c r="F58"/>
  <c r="F22"/>
  <c r="F88" i="56"/>
  <c r="F74"/>
  <c r="F62"/>
  <c r="F60"/>
  <c r="F34"/>
  <c r="F22"/>
  <c r="F16"/>
  <c r="F10"/>
  <c r="F74" i="57"/>
  <c r="F70"/>
  <c r="F52"/>
  <c r="F38"/>
  <c r="F26"/>
  <c r="F10"/>
  <c r="F8"/>
  <c r="F6"/>
  <c r="F98" i="58"/>
  <c r="F94"/>
  <c r="F38"/>
  <c r="F34"/>
  <c r="F28"/>
  <c r="F26"/>
  <c r="F24"/>
  <c r="F12"/>
  <c r="F66" i="61"/>
  <c r="F36"/>
  <c r="F32"/>
  <c r="F80" i="62"/>
  <c r="F76"/>
  <c r="F18"/>
  <c r="F10"/>
  <c r="F86" i="63"/>
  <c r="F64"/>
  <c r="F56"/>
  <c r="F48"/>
  <c r="F42"/>
  <c r="F34"/>
  <c r="F8"/>
  <c r="F4"/>
  <c r="C99"/>
  <c r="F97" i="62"/>
  <c r="F74"/>
  <c r="F91" i="61"/>
  <c r="F35"/>
  <c r="F82" i="56"/>
  <c r="C99"/>
  <c r="B99"/>
  <c r="F85" i="55"/>
  <c r="F65"/>
  <c r="C99"/>
  <c r="F16"/>
  <c r="F89" i="58"/>
  <c r="F39"/>
  <c r="F33"/>
  <c r="F29"/>
  <c r="F8"/>
  <c r="B99"/>
  <c r="F86" i="57"/>
  <c r="F78"/>
  <c r="F62"/>
  <c r="F44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G3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O46" s="1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N40"/>
  <c r="O40" s="1"/>
  <c r="N44"/>
  <c r="O44" s="1"/>
  <c r="N48"/>
  <c r="N52"/>
  <c r="N55"/>
  <c r="N56"/>
  <c r="N59"/>
  <c r="N60"/>
  <c r="N63"/>
  <c r="N64"/>
  <c r="N67"/>
  <c r="N68"/>
  <c r="N71"/>
  <c r="N72"/>
  <c r="N75"/>
  <c r="N76"/>
  <c r="N79"/>
  <c r="N80"/>
  <c r="O80" s="1"/>
  <c r="N83"/>
  <c r="N84"/>
  <c r="N87"/>
  <c r="N88"/>
  <c r="O88" s="1"/>
  <c r="N91"/>
  <c r="N92"/>
  <c r="N95"/>
  <c r="N96"/>
  <c r="O96" s="1"/>
  <c r="I99"/>
  <c r="N81"/>
  <c r="O81" s="1"/>
  <c r="N82"/>
  <c r="N85"/>
  <c r="N86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O32"/>
  <c r="V40"/>
  <c r="V47"/>
  <c r="V16"/>
  <c r="V24"/>
  <c r="O98"/>
  <c r="V26" i="56"/>
  <c r="O35"/>
  <c r="V40"/>
  <c r="V42"/>
  <c r="O51"/>
  <c r="N8" i="55"/>
  <c r="F9"/>
  <c r="I99"/>
  <c r="M99"/>
  <c r="N12"/>
  <c r="O12" s="1"/>
  <c r="F13"/>
  <c r="G26"/>
  <c r="N28"/>
  <c r="F29"/>
  <c r="G42"/>
  <c r="N44"/>
  <c r="O44" s="1"/>
  <c r="F45"/>
  <c r="G58"/>
  <c r="N60"/>
  <c r="O60" s="1"/>
  <c r="F61"/>
  <c r="O64"/>
  <c r="O72"/>
  <c r="O80"/>
  <c r="O92"/>
  <c r="V66"/>
  <c r="V82"/>
  <c r="O15" i="56"/>
  <c r="V36"/>
  <c r="O47"/>
  <c r="V59"/>
  <c r="V94"/>
  <c r="V12" i="55"/>
  <c r="V60"/>
  <c r="V11" i="56"/>
  <c r="V18"/>
  <c r="V32"/>
  <c r="V50"/>
  <c r="B99" i="55"/>
  <c r="F3"/>
  <c r="K99"/>
  <c r="F5"/>
  <c r="G18"/>
  <c r="O19"/>
  <c r="N20"/>
  <c r="O20" s="1"/>
  <c r="F21"/>
  <c r="N36"/>
  <c r="O36" s="1"/>
  <c r="F37"/>
  <c r="N52"/>
  <c r="F53"/>
  <c r="O68"/>
  <c r="O76"/>
  <c r="O5" i="56"/>
  <c r="O77"/>
  <c r="O70" i="55"/>
  <c r="O86"/>
  <c r="O7" i="56"/>
  <c r="O23"/>
  <c r="V28"/>
  <c r="V39"/>
  <c r="V44"/>
  <c r="V63"/>
  <c r="V82"/>
  <c r="J99" i="55"/>
  <c r="N24"/>
  <c r="O24" s="1"/>
  <c r="N40"/>
  <c r="O40" s="1"/>
  <c r="N56"/>
  <c r="O56" s="1"/>
  <c r="O71"/>
  <c r="O96"/>
  <c r="V56" i="56"/>
  <c r="V60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N12"/>
  <c r="F13"/>
  <c r="N20"/>
  <c r="F21"/>
  <c r="V22"/>
  <c r="V82"/>
  <c r="V64" i="55"/>
  <c r="V68"/>
  <c r="V72"/>
  <c r="V76"/>
  <c r="V80"/>
  <c r="V92"/>
  <c r="V96"/>
  <c r="F3" i="56"/>
  <c r="F99" s="1"/>
  <c r="V5"/>
  <c r="V13"/>
  <c r="V29"/>
  <c r="V37"/>
  <c r="V53"/>
  <c r="V77"/>
  <c r="V97"/>
  <c r="N3" i="57"/>
  <c r="N3" i="56"/>
  <c r="G88" i="57"/>
  <c r="N90"/>
  <c r="F91"/>
  <c r="K99" i="58"/>
  <c r="U99"/>
  <c r="F9"/>
  <c r="F17"/>
  <c r="V58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33" i="56" l="1"/>
  <c r="O93"/>
  <c r="O17"/>
  <c r="O85"/>
  <c r="V69"/>
  <c r="O65"/>
  <c r="P99" i="81"/>
  <c r="D99"/>
  <c r="O93" i="58"/>
  <c r="O92" i="56"/>
  <c r="O84"/>
  <c r="O76"/>
  <c r="O68"/>
  <c r="O60"/>
  <c r="O36"/>
  <c r="K99" i="81"/>
  <c r="M99" s="1"/>
  <c r="O48" i="57"/>
  <c r="O64"/>
  <c r="H99" i="81"/>
  <c r="J99" s="1"/>
  <c r="E99"/>
  <c r="G99" s="1"/>
  <c r="O74" i="58"/>
  <c r="O26"/>
  <c r="O56" i="56"/>
  <c r="O78"/>
  <c r="O66"/>
  <c r="O62"/>
  <c r="O54"/>
  <c r="O46"/>
  <c r="O30"/>
  <c r="O26"/>
  <c r="O10"/>
  <c r="O78" i="55"/>
  <c r="O74"/>
  <c r="O66"/>
  <c r="O64" i="56"/>
  <c r="O52"/>
  <c r="O45"/>
  <c r="O72"/>
  <c r="O48"/>
  <c r="O88" i="55"/>
  <c r="V84"/>
  <c r="O52"/>
  <c r="O38"/>
  <c r="V61" i="56"/>
  <c r="O57"/>
  <c r="V49"/>
  <c r="O29"/>
  <c r="O25"/>
  <c r="V21"/>
  <c r="O13"/>
  <c r="O86"/>
  <c r="V27"/>
  <c r="O24"/>
  <c r="O62" i="55"/>
  <c r="V51"/>
  <c r="O28"/>
  <c r="O14"/>
  <c r="O9"/>
  <c r="O57" i="58"/>
  <c r="V74"/>
  <c r="V65"/>
  <c r="V26"/>
  <c r="G86" i="57"/>
  <c r="O86" s="1"/>
  <c r="G74"/>
  <c r="V74" s="1"/>
  <c r="G58"/>
  <c r="V58" s="1"/>
  <c r="O45" i="58"/>
  <c r="V25"/>
  <c r="O22"/>
  <c r="G70" i="57"/>
  <c r="V70" s="1"/>
  <c r="O44"/>
  <c r="G10"/>
  <c r="V10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4" i="56"/>
  <c r="Q99" i="81"/>
  <c r="O49" i="55"/>
  <c r="V86" i="57"/>
  <c r="O77"/>
  <c r="O9"/>
  <c r="O70"/>
  <c r="O25"/>
  <c r="O10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J3" i="78"/>
  <c r="J98"/>
  <c r="G18"/>
  <c r="P57"/>
  <c r="K86"/>
  <c r="L86"/>
  <c r="H26"/>
  <c r="P63"/>
  <c r="J31"/>
  <c r="H40"/>
  <c r="P6"/>
  <c r="B6"/>
  <c r="P29"/>
  <c r="H86"/>
  <c r="J7"/>
  <c r="J86"/>
  <c r="L84"/>
  <c r="G92"/>
  <c r="K60"/>
  <c r="P24"/>
  <c r="I54"/>
  <c r="B16"/>
  <c r="I81"/>
  <c r="G98"/>
  <c r="P11"/>
  <c r="N88"/>
  <c r="L56"/>
  <c r="K16"/>
  <c r="H9"/>
  <c r="K25"/>
  <c r="B85"/>
  <c r="I11"/>
  <c r="O98"/>
  <c r="L69"/>
  <c r="Q58"/>
  <c r="H4"/>
  <c r="G96"/>
  <c r="B4"/>
  <c r="O37"/>
  <c r="O30"/>
  <c r="L92"/>
  <c r="I45"/>
  <c r="J61"/>
  <c r="L21"/>
  <c r="Q76"/>
  <c r="H70"/>
  <c r="L8"/>
  <c r="L13"/>
  <c r="Q78"/>
  <c r="J18"/>
  <c r="G75"/>
  <c r="J93"/>
  <c r="P56"/>
  <c r="N31"/>
  <c r="L28"/>
  <c r="B19"/>
  <c r="G34"/>
  <c r="B41"/>
  <c r="Q15"/>
  <c r="P8"/>
  <c r="K29"/>
  <c r="B80"/>
  <c r="K46"/>
  <c r="Q64"/>
  <c r="N63"/>
  <c r="O51"/>
  <c r="B57"/>
  <c r="B13"/>
  <c r="Q27"/>
  <c r="I33"/>
  <c r="I75"/>
  <c r="J13"/>
  <c r="K41"/>
  <c r="N18"/>
  <c r="L34"/>
  <c r="K23"/>
  <c r="J78"/>
  <c r="F1"/>
  <c r="G78"/>
  <c r="Q92"/>
  <c r="O61"/>
  <c r="Q93"/>
  <c r="B9"/>
  <c r="O41"/>
  <c r="H19"/>
  <c r="J57"/>
  <c r="N98"/>
  <c r="B89"/>
  <c r="G44"/>
  <c r="B5"/>
  <c r="G48"/>
  <c r="N60"/>
  <c r="Q75"/>
  <c r="L45"/>
  <c r="J44"/>
  <c r="J37"/>
  <c r="J12"/>
  <c r="I6"/>
  <c r="Q85"/>
  <c r="G45"/>
  <c r="I12"/>
  <c r="J50"/>
  <c r="K39"/>
  <c r="J46"/>
  <c r="K38"/>
  <c r="L31"/>
  <c r="H57"/>
  <c r="H23"/>
  <c r="H25"/>
  <c r="P45"/>
  <c r="O13"/>
  <c r="J14"/>
  <c r="I68"/>
  <c r="B98"/>
  <c r="G37"/>
  <c r="B65"/>
  <c r="K21"/>
  <c r="O63"/>
  <c r="O80"/>
  <c r="B77"/>
  <c r="G76"/>
  <c r="K93"/>
  <c r="H35"/>
  <c r="G33"/>
  <c r="J67"/>
  <c r="Q42"/>
  <c r="G59"/>
  <c r="Q86"/>
  <c r="L63"/>
  <c r="O71"/>
  <c r="Q6"/>
  <c r="P64"/>
  <c r="K15"/>
  <c r="N34"/>
  <c r="P92"/>
  <c r="N23"/>
  <c r="H79"/>
  <c r="Q87"/>
  <c r="I62"/>
  <c r="H14"/>
  <c r="Q94"/>
  <c r="J89"/>
  <c r="K33"/>
  <c r="J70"/>
  <c r="Q89"/>
  <c r="L54"/>
  <c r="G52"/>
  <c r="O8"/>
  <c r="O43"/>
  <c r="L77"/>
  <c r="N20"/>
  <c r="L27"/>
  <c r="O70"/>
  <c r="B20"/>
  <c r="K32"/>
  <c r="Q83"/>
  <c r="L7"/>
  <c r="Q36"/>
  <c r="K87"/>
  <c r="B55"/>
  <c r="N85"/>
  <c r="B84"/>
  <c r="G51"/>
  <c r="G81"/>
  <c r="N27"/>
  <c r="I43"/>
  <c r="I76"/>
  <c r="I72"/>
  <c r="H97"/>
  <c r="I83"/>
  <c r="G65"/>
  <c r="G32"/>
  <c r="P65"/>
  <c r="H61"/>
  <c r="O24"/>
  <c r="I31"/>
  <c r="L70"/>
  <c r="N80"/>
  <c r="I25"/>
  <c r="H31"/>
  <c r="O79"/>
  <c r="L97"/>
  <c r="L30"/>
  <c r="I98"/>
  <c r="I46"/>
  <c r="J10"/>
  <c r="O82"/>
  <c r="L25"/>
  <c r="J64"/>
  <c r="O23"/>
  <c r="K36"/>
  <c r="H62"/>
  <c r="B34"/>
  <c r="J81"/>
  <c r="Q52"/>
  <c r="H32"/>
  <c r="K55"/>
  <c r="O35"/>
  <c r="P27"/>
  <c r="P12"/>
  <c r="L12"/>
  <c r="N61"/>
  <c r="N54"/>
  <c r="N69"/>
  <c r="H48"/>
  <c r="H29"/>
  <c r="P48"/>
  <c r="Q61"/>
  <c r="B87"/>
  <c r="H46"/>
  <c r="O94"/>
  <c r="P78"/>
  <c r="O92"/>
  <c r="O81"/>
  <c r="O14"/>
  <c r="G73"/>
  <c r="P15"/>
  <c r="K51"/>
  <c r="G46"/>
  <c r="J62"/>
  <c r="G69"/>
  <c r="Q11"/>
  <c r="L83"/>
  <c r="G42"/>
  <c r="Q54"/>
  <c r="P44"/>
  <c r="J6"/>
  <c r="K69"/>
  <c r="J85"/>
  <c r="H96"/>
  <c r="D1"/>
  <c r="I14"/>
  <c r="Q73"/>
  <c r="J79"/>
  <c r="H7"/>
  <c r="N16"/>
  <c r="P26"/>
  <c r="G83"/>
  <c r="G31"/>
  <c r="I57"/>
  <c r="N38"/>
  <c r="Q24"/>
  <c r="B39"/>
  <c r="O49"/>
  <c r="J87"/>
  <c r="G27"/>
  <c r="K26"/>
  <c r="G24"/>
  <c r="N76"/>
  <c r="L61"/>
  <c r="I58"/>
  <c r="I56"/>
  <c r="Q46"/>
  <c r="B25"/>
  <c r="G87"/>
  <c r="Q88"/>
  <c r="H66"/>
  <c r="I63"/>
  <c r="H18"/>
  <c r="Q65"/>
  <c r="N3"/>
  <c r="J27"/>
  <c r="B40"/>
  <c r="K17"/>
  <c r="Q59"/>
  <c r="I28"/>
  <c r="L50"/>
  <c r="J21"/>
  <c r="I39"/>
  <c r="P14"/>
  <c r="N40"/>
  <c r="P5"/>
  <c r="N33"/>
  <c r="O18"/>
  <c r="I87"/>
  <c r="P9"/>
  <c r="I15"/>
  <c r="H68"/>
  <c r="H78"/>
  <c r="J15"/>
  <c r="O57"/>
  <c r="G95"/>
  <c r="G50"/>
  <c r="B26"/>
  <c r="N55"/>
  <c r="E1"/>
  <c r="N19"/>
  <c r="H52"/>
  <c r="N6"/>
  <c r="L95"/>
  <c r="L3"/>
  <c r="K61"/>
  <c r="Q25"/>
  <c r="B27"/>
  <c r="N91"/>
  <c r="P85"/>
  <c r="Q74"/>
  <c r="P18"/>
  <c r="H20"/>
  <c r="G54"/>
  <c r="J49"/>
  <c r="B10"/>
  <c r="O54"/>
  <c r="L48"/>
  <c r="N44"/>
  <c r="K44"/>
  <c r="I38"/>
  <c r="G12"/>
  <c r="Q41"/>
  <c r="O19"/>
  <c r="G11"/>
  <c r="L88"/>
  <c r="O42"/>
  <c r="J17"/>
  <c r="B82"/>
  <c r="P74"/>
  <c r="G39"/>
  <c r="Q96"/>
  <c r="Q32"/>
  <c r="I30"/>
  <c r="O11"/>
  <c r="J33"/>
  <c r="N45"/>
  <c r="I48"/>
  <c r="B38"/>
  <c r="K68"/>
  <c r="J34"/>
  <c r="K83"/>
  <c r="B24"/>
  <c r="K62"/>
  <c r="H45"/>
  <c r="Q22"/>
  <c r="J20"/>
  <c r="B31"/>
  <c r="N13"/>
  <c r="N75"/>
  <c r="I78"/>
  <c r="J76"/>
  <c r="Q45"/>
  <c r="P68"/>
  <c r="K8"/>
  <c r="B29"/>
  <c r="H11"/>
  <c r="J24"/>
  <c r="H80"/>
  <c r="Q10"/>
  <c r="G80"/>
  <c r="N46"/>
  <c r="K64"/>
  <c r="G13"/>
  <c r="L75"/>
  <c r="K59"/>
  <c r="P66"/>
  <c r="O91"/>
  <c r="O44"/>
  <c r="Q5"/>
  <c r="N57"/>
  <c r="O46"/>
  <c r="B53"/>
  <c r="L19"/>
  <c r="K90"/>
  <c r="L96"/>
  <c r="K6"/>
  <c r="K75"/>
  <c r="N56"/>
  <c r="B56"/>
  <c r="J36"/>
  <c r="Q49"/>
  <c r="B63"/>
  <c r="O17"/>
  <c r="G35"/>
  <c r="L81"/>
  <c r="K5"/>
  <c r="B28"/>
  <c r="I89"/>
  <c r="P43"/>
  <c r="L6"/>
  <c r="I53"/>
  <c r="H85"/>
  <c r="J60"/>
  <c r="G63"/>
  <c r="O58"/>
  <c r="L46"/>
  <c r="P94"/>
  <c r="I24"/>
  <c r="O90"/>
  <c r="H54"/>
  <c r="Q98"/>
  <c r="L47"/>
  <c r="Q56"/>
  <c r="K52"/>
  <c r="G9"/>
  <c r="N87"/>
  <c r="B64"/>
  <c r="H60"/>
  <c r="Q55"/>
  <c r="H37"/>
  <c r="J25"/>
  <c r="H3"/>
  <c r="P79"/>
  <c r="O65"/>
  <c r="P34"/>
  <c r="I74"/>
  <c r="B76"/>
  <c r="L52"/>
  <c r="P60"/>
  <c r="O89"/>
  <c r="I5"/>
  <c r="P20"/>
  <c r="P97"/>
  <c r="K88"/>
  <c r="H30"/>
  <c r="N59"/>
  <c r="O10"/>
  <c r="I52"/>
  <c r="O73"/>
  <c r="G19"/>
  <c r="L40"/>
  <c r="I79"/>
  <c r="J11"/>
  <c r="G43"/>
  <c r="G36"/>
  <c r="I4"/>
  <c r="K14"/>
  <c r="P69"/>
  <c r="B67"/>
  <c r="H42"/>
  <c r="G89"/>
  <c r="B92"/>
  <c r="J16"/>
  <c r="N15"/>
  <c r="K10"/>
  <c r="N84"/>
  <c r="I82"/>
  <c r="Q26"/>
  <c r="P80"/>
  <c r="J39"/>
  <c r="H74"/>
  <c r="H59"/>
  <c r="B69"/>
  <c r="L64"/>
  <c r="P23"/>
  <c r="Q53"/>
  <c r="I23"/>
  <c r="K76"/>
  <c r="I34"/>
  <c r="N89"/>
  <c r="H55"/>
  <c r="L33"/>
  <c r="G70"/>
  <c r="P40"/>
  <c r="I65"/>
  <c r="B11"/>
  <c r="Q95"/>
  <c r="L68"/>
  <c r="K3"/>
  <c r="O83"/>
  <c r="P39"/>
  <c r="H34"/>
  <c r="L22"/>
  <c r="I95"/>
  <c r="G7"/>
  <c r="O31"/>
  <c r="B95"/>
  <c r="K57"/>
  <c r="N11"/>
  <c r="B94"/>
  <c r="H27"/>
  <c r="O88"/>
  <c r="P61"/>
  <c r="L5"/>
  <c r="B79"/>
  <c r="O34"/>
  <c r="L82"/>
  <c r="K65"/>
  <c r="I67"/>
  <c r="Q28"/>
  <c r="J55"/>
  <c r="C1"/>
  <c r="O38"/>
  <c r="P77"/>
  <c r="K63"/>
  <c r="O22"/>
  <c r="P30"/>
  <c r="G67"/>
  <c r="P33"/>
  <c r="I32"/>
  <c r="B86"/>
  <c r="N8"/>
  <c r="O4"/>
  <c r="K82"/>
  <c r="H49"/>
  <c r="J41"/>
  <c r="G4"/>
  <c r="H5"/>
  <c r="P51"/>
  <c r="H22"/>
  <c r="H6"/>
  <c r="J77"/>
  <c r="N39"/>
  <c r="N43"/>
  <c r="I16"/>
  <c r="J94"/>
  <c r="I3"/>
  <c r="H38"/>
  <c r="Q40"/>
  <c r="I97"/>
  <c r="H82"/>
  <c r="L98"/>
  <c r="G88"/>
  <c r="N41"/>
  <c r="K84"/>
  <c r="H63"/>
  <c r="H36"/>
  <c r="G85"/>
  <c r="Q68"/>
  <c r="N7"/>
  <c r="G16"/>
  <c r="H88"/>
  <c r="B83"/>
  <c r="J48"/>
  <c r="I73"/>
  <c r="L49"/>
  <c r="L42"/>
  <c r="Q84"/>
  <c r="N90"/>
  <c r="P98"/>
  <c r="H50"/>
  <c r="L23"/>
  <c r="J90"/>
  <c r="K56"/>
  <c r="Q16"/>
  <c r="O67"/>
  <c r="P59"/>
  <c r="O77"/>
  <c r="J58"/>
  <c r="P3"/>
  <c r="L29"/>
  <c r="L89"/>
  <c r="G62"/>
  <c r="N92"/>
  <c r="G17"/>
  <c r="K89"/>
  <c r="B68"/>
  <c r="I77"/>
  <c r="B73"/>
  <c r="K4"/>
  <c r="L16"/>
  <c r="K9"/>
  <c r="I84"/>
  <c r="G97"/>
  <c r="P73"/>
  <c r="K34"/>
  <c r="Q19"/>
  <c r="K66"/>
  <c r="Q79"/>
  <c r="H21"/>
  <c r="B75"/>
  <c r="L65"/>
  <c r="O29"/>
  <c r="J74"/>
  <c r="B49"/>
  <c r="J23"/>
  <c r="G28"/>
  <c r="N79"/>
  <c r="N74"/>
  <c r="G86"/>
  <c r="K58"/>
  <c r="I64"/>
  <c r="K54"/>
  <c r="P17"/>
  <c r="B61"/>
  <c r="N9"/>
  <c r="B93"/>
  <c r="L94"/>
  <c r="L15"/>
  <c r="Q80"/>
  <c r="P76"/>
  <c r="I71"/>
  <c r="H73"/>
  <c r="G72"/>
  <c r="N66"/>
  <c r="N82"/>
  <c r="K72"/>
  <c r="L71"/>
  <c r="K67"/>
  <c r="G15"/>
  <c r="K47"/>
  <c r="B90"/>
  <c r="Q29"/>
  <c r="N52"/>
  <c r="Q30"/>
  <c r="K22"/>
  <c r="I37"/>
  <c r="G66"/>
  <c r="G61"/>
  <c r="K30"/>
  <c r="L57"/>
  <c r="P52"/>
  <c r="J92"/>
  <c r="Q97"/>
  <c r="P53"/>
  <c r="H15"/>
  <c r="G53"/>
  <c r="G40"/>
  <c r="L91"/>
  <c r="Q62"/>
  <c r="I9"/>
  <c r="L67"/>
  <c r="Q57"/>
  <c r="J65"/>
  <c r="H51"/>
  <c r="B59"/>
  <c r="N5"/>
  <c r="B43"/>
  <c r="J73"/>
  <c r="J32"/>
  <c r="N10"/>
  <c r="K7"/>
  <c r="I22"/>
  <c r="G30"/>
  <c r="P25"/>
  <c r="L18"/>
  <c r="N17"/>
  <c r="H53"/>
  <c r="I61"/>
  <c r="K97"/>
  <c r="Q37"/>
  <c r="Q20"/>
  <c r="P49"/>
  <c r="O28"/>
  <c r="B30"/>
  <c r="Q39"/>
  <c r="Q23"/>
  <c r="O93"/>
  <c r="L58"/>
  <c r="Q3"/>
  <c r="H64"/>
  <c r="K31"/>
  <c r="I7"/>
  <c r="G47"/>
  <c r="H2"/>
  <c r="J59"/>
  <c r="O68"/>
  <c r="B96"/>
  <c r="J72"/>
  <c r="O96"/>
  <c r="P46"/>
  <c r="K77"/>
  <c r="O48"/>
  <c r="Q51"/>
  <c r="B60"/>
  <c r="P36"/>
  <c r="H92"/>
  <c r="I60"/>
  <c r="K92"/>
  <c r="N65"/>
  <c r="J88"/>
  <c r="O3"/>
  <c r="G90"/>
  <c r="I29"/>
  <c r="Q47"/>
  <c r="J97"/>
  <c r="N35"/>
  <c r="B23"/>
  <c r="N77"/>
  <c r="G74"/>
  <c r="L51"/>
  <c r="P47"/>
  <c r="J35"/>
  <c r="Q43"/>
  <c r="Q31"/>
  <c r="N72"/>
  <c r="P88"/>
  <c r="B36"/>
  <c r="N68"/>
  <c r="H8"/>
  <c r="O15"/>
  <c r="I10"/>
  <c r="H44"/>
  <c r="O62"/>
  <c r="L85"/>
  <c r="I80"/>
  <c r="B14"/>
  <c r="O9"/>
  <c r="J8"/>
  <c r="Q14"/>
  <c r="J5"/>
  <c r="Q8"/>
  <c r="I96"/>
  <c r="B2"/>
  <c r="I40"/>
  <c r="I35"/>
  <c r="P50"/>
  <c r="H65"/>
  <c r="L80"/>
  <c r="Q81"/>
  <c r="I49"/>
  <c r="I86"/>
  <c r="L36"/>
  <c r="G68"/>
  <c r="L4"/>
  <c r="O21"/>
  <c r="B62"/>
  <c r="P32"/>
  <c r="B54"/>
  <c r="H91"/>
  <c r="N78"/>
  <c r="P41"/>
  <c r="P19"/>
  <c r="Q50"/>
  <c r="G94"/>
  <c r="G26"/>
  <c r="B91"/>
  <c r="O84"/>
  <c r="Q4"/>
  <c r="P55"/>
  <c r="O59"/>
  <c r="Q12"/>
  <c r="J95"/>
  <c r="B66"/>
  <c r="G57"/>
  <c r="H58"/>
  <c r="I26"/>
  <c r="H90"/>
  <c r="N26"/>
  <c r="B81"/>
  <c r="O74"/>
  <c r="K35"/>
  <c r="N50"/>
  <c r="J96"/>
  <c r="Q7"/>
  <c r="B47"/>
  <c r="N73"/>
  <c r="G22"/>
  <c r="L62"/>
  <c r="K28"/>
  <c r="O69"/>
  <c r="P58"/>
  <c r="Q21"/>
  <c r="G6"/>
  <c r="O6"/>
  <c r="N42"/>
  <c r="O72"/>
  <c r="O32"/>
  <c r="K78"/>
  <c r="N93"/>
  <c r="P31"/>
  <c r="K19"/>
  <c r="P35"/>
  <c r="I69"/>
  <c r="J54"/>
  <c r="L74"/>
  <c r="B58"/>
  <c r="O64"/>
  <c r="J91"/>
  <c r="J51"/>
  <c r="J45"/>
  <c r="B17"/>
  <c r="G56"/>
  <c r="Q77"/>
  <c r="O76"/>
  <c r="O36"/>
  <c r="N70"/>
  <c r="L44"/>
  <c r="P93"/>
  <c r="N58"/>
  <c r="J47"/>
  <c r="G3"/>
  <c r="Q72"/>
  <c r="J38"/>
  <c r="B78"/>
  <c r="H67"/>
  <c r="G14"/>
  <c r="I55"/>
  <c r="B88"/>
  <c r="Q38"/>
  <c r="N32"/>
  <c r="G60"/>
  <c r="N30"/>
  <c r="P22"/>
  <c r="I51"/>
  <c r="P10"/>
  <c r="G91"/>
  <c r="B52"/>
  <c r="L17"/>
  <c r="Q90"/>
  <c r="I19"/>
  <c r="G71"/>
  <c r="N51"/>
  <c r="Q71"/>
  <c r="H43"/>
  <c r="K96"/>
  <c r="B15"/>
  <c r="I27"/>
  <c r="H10"/>
  <c r="L66"/>
  <c r="N21"/>
  <c r="N29"/>
  <c r="K74"/>
  <c r="Q35"/>
  <c r="Q69"/>
  <c r="I36"/>
  <c r="J68"/>
  <c r="Q66"/>
  <c r="B35"/>
  <c r="L14"/>
  <c r="I92"/>
  <c r="H41"/>
  <c r="B70"/>
  <c r="B7"/>
  <c r="O87"/>
  <c r="B71"/>
  <c r="H98"/>
  <c r="J22"/>
  <c r="B12"/>
  <c r="H16"/>
  <c r="O20"/>
  <c r="L37"/>
  <c r="L20"/>
  <c r="K48"/>
  <c r="J56"/>
  <c r="H93"/>
  <c r="B46"/>
  <c r="H77"/>
  <c r="B22"/>
  <c r="G55"/>
  <c r="K53"/>
  <c r="K13"/>
  <c r="K98"/>
  <c r="B51"/>
  <c r="H13"/>
  <c r="L38"/>
  <c r="G5"/>
  <c r="O66"/>
  <c r="N36"/>
  <c r="Q33"/>
  <c r="N4"/>
  <c r="O27"/>
  <c r="P83"/>
  <c r="N53"/>
  <c r="H83"/>
  <c r="P95"/>
  <c r="I70"/>
  <c r="B45"/>
  <c r="I93"/>
  <c r="P21"/>
  <c r="L55"/>
  <c r="P84"/>
  <c r="J9"/>
  <c r="L32"/>
  <c r="L76"/>
  <c r="L78"/>
  <c r="G64"/>
  <c r="O78"/>
  <c r="G93"/>
  <c r="K50"/>
  <c r="O5"/>
  <c r="N83"/>
  <c r="K43"/>
  <c r="G21"/>
  <c r="H56"/>
  <c r="B97"/>
  <c r="K18"/>
  <c r="N49"/>
  <c r="G23"/>
  <c r="K45"/>
  <c r="P82"/>
  <c r="Q44"/>
  <c r="P90"/>
  <c r="K70"/>
  <c r="H81"/>
  <c r="L9"/>
  <c r="Q91"/>
  <c r="J83"/>
  <c r="O16"/>
  <c r="G10"/>
  <c r="Q18"/>
  <c r="B32"/>
  <c r="K94"/>
  <c r="I88"/>
  <c r="L26"/>
  <c r="H47"/>
  <c r="L41"/>
  <c r="I85"/>
  <c r="G79"/>
  <c r="P75"/>
  <c r="H24"/>
  <c r="P70"/>
  <c r="Q17"/>
  <c r="P28"/>
  <c r="N97"/>
  <c r="K37"/>
  <c r="L72"/>
  <c r="H84"/>
  <c r="O55"/>
  <c r="J4"/>
  <c r="P91"/>
  <c r="I50"/>
  <c r="H72"/>
  <c r="J82"/>
  <c r="H28"/>
  <c r="L43"/>
  <c r="G38"/>
  <c r="H69"/>
  <c r="L39"/>
  <c r="I20"/>
  <c r="J84"/>
  <c r="P89"/>
  <c r="H94"/>
  <c r="O53"/>
  <c r="B3"/>
  <c r="J30"/>
  <c r="J75"/>
  <c r="H33"/>
  <c r="P86"/>
  <c r="Q34"/>
  <c r="O52"/>
  <c r="P81"/>
  <c r="H95"/>
  <c r="N67"/>
  <c r="Q70"/>
  <c r="O97"/>
  <c r="J29"/>
  <c r="P4"/>
  <c r="N64"/>
  <c r="H87"/>
  <c r="I66"/>
  <c r="Q48"/>
  <c r="K24"/>
  <c r="N25"/>
  <c r="P87"/>
  <c r="B8"/>
  <c r="O47"/>
  <c r="J28"/>
  <c r="B48"/>
  <c r="J80"/>
  <c r="K27"/>
  <c r="H17"/>
  <c r="K20"/>
  <c r="I8"/>
  <c r="K71"/>
  <c r="N22"/>
  <c r="Q82"/>
  <c r="H89"/>
  <c r="P16"/>
  <c r="O39"/>
  <c r="B74"/>
  <c r="J53"/>
  <c r="K73"/>
  <c r="G49"/>
  <c r="H39"/>
  <c r="K80"/>
  <c r="B37"/>
  <c r="I47"/>
  <c r="G25"/>
  <c r="K42"/>
  <c r="O25"/>
  <c r="O33"/>
  <c r="N86"/>
  <c r="L35"/>
  <c r="K49"/>
  <c r="L73"/>
  <c r="O86"/>
  <c r="Q60"/>
  <c r="P42"/>
  <c r="I41"/>
  <c r="P7"/>
  <c r="O50"/>
  <c r="Q9"/>
  <c r="K79"/>
  <c r="O95"/>
  <c r="O7"/>
  <c r="N48"/>
  <c r="J63"/>
  <c r="N12"/>
  <c r="K95"/>
  <c r="P54"/>
  <c r="I90"/>
  <c r="Q67"/>
  <c r="P37"/>
  <c r="G8"/>
  <c r="G29"/>
  <c r="O85"/>
  <c r="I42"/>
  <c r="B44"/>
  <c r="B33"/>
  <c r="I44"/>
  <c r="O60"/>
  <c r="G82"/>
  <c r="N71"/>
  <c r="L10"/>
  <c r="J19"/>
  <c r="G84"/>
  <c r="K81"/>
  <c r="G58"/>
  <c r="P38"/>
  <c r="N95"/>
  <c r="G41"/>
  <c r="O40"/>
  <c r="Q13"/>
  <c r="B50"/>
  <c r="P96"/>
  <c r="H12"/>
  <c r="B42"/>
  <c r="N81"/>
  <c r="H75"/>
  <c r="O26"/>
  <c r="G20"/>
  <c r="L11"/>
  <c r="P71"/>
  <c r="B72"/>
  <c r="I17"/>
  <c r="J69"/>
  <c r="P62"/>
  <c r="N96"/>
  <c r="J26"/>
  <c r="N62"/>
  <c r="N28"/>
  <c r="I21"/>
  <c r="H76"/>
  <c r="J43"/>
  <c r="O75"/>
  <c r="J66"/>
  <c r="K91"/>
  <c r="L60"/>
  <c r="K12"/>
  <c r="P13"/>
  <c r="O45"/>
  <c r="K11"/>
  <c r="J71"/>
  <c r="K40"/>
  <c r="B21"/>
  <c r="L24"/>
  <c r="P67"/>
  <c r="L59"/>
  <c r="N14"/>
  <c r="J42"/>
  <c r="N24"/>
  <c r="I18"/>
  <c r="L53"/>
  <c r="B18"/>
  <c r="P72"/>
  <c r="O56"/>
  <c r="J40"/>
  <c r="I91"/>
  <c r="L93"/>
  <c r="N47"/>
  <c r="I59"/>
  <c r="J52"/>
  <c r="N37"/>
  <c r="Q63"/>
  <c r="K85"/>
  <c r="L87"/>
  <c r="I94"/>
  <c r="H71"/>
  <c r="G77"/>
  <c r="N94"/>
  <c r="L79"/>
  <c r="I13"/>
  <c r="O12"/>
  <c r="L90"/>
  <c r="G2"/>
  <c r="M93" l="1"/>
  <c r="R81"/>
  <c r="F42"/>
  <c r="D42"/>
  <c r="C42"/>
  <c r="E42"/>
  <c r="R83"/>
  <c r="C45"/>
  <c r="E45"/>
  <c r="D45"/>
  <c r="F45"/>
  <c r="R64"/>
  <c r="M70"/>
  <c r="C50"/>
  <c r="F50"/>
  <c r="D50"/>
  <c r="E50"/>
  <c r="D12"/>
  <c r="C12"/>
  <c r="E12"/>
  <c r="F12"/>
  <c r="D3"/>
  <c r="F3"/>
  <c r="E3"/>
  <c r="B99"/>
  <c r="C3"/>
  <c r="R95"/>
  <c r="C71"/>
  <c r="F71"/>
  <c r="E71"/>
  <c r="D71"/>
  <c r="R42"/>
  <c r="M13"/>
  <c r="R53"/>
  <c r="D7"/>
  <c r="F7"/>
  <c r="C7"/>
  <c r="E7"/>
  <c r="M56"/>
  <c r="M58"/>
  <c r="F70"/>
  <c r="C70"/>
  <c r="E70"/>
  <c r="D70"/>
  <c r="R76"/>
  <c r="M92"/>
  <c r="R73"/>
  <c r="D47"/>
  <c r="C47"/>
  <c r="F47"/>
  <c r="E47"/>
  <c r="R71"/>
  <c r="R94"/>
  <c r="D39"/>
  <c r="C39"/>
  <c r="E39"/>
  <c r="F39"/>
  <c r="F35"/>
  <c r="D35"/>
  <c r="C35"/>
  <c r="E35"/>
  <c r="R50"/>
  <c r="R4"/>
  <c r="R38"/>
  <c r="M20"/>
  <c r="M57"/>
  <c r="F81"/>
  <c r="E81"/>
  <c r="D81"/>
  <c r="C81"/>
  <c r="R67"/>
  <c r="R26"/>
  <c r="M44"/>
  <c r="M36"/>
  <c r="M26"/>
  <c r="R16"/>
  <c r="D33"/>
  <c r="F33"/>
  <c r="E33"/>
  <c r="C33"/>
  <c r="R36"/>
  <c r="M32"/>
  <c r="F66"/>
  <c r="E66"/>
  <c r="D66"/>
  <c r="C66"/>
  <c r="D44"/>
  <c r="F44"/>
  <c r="E44"/>
  <c r="C44"/>
  <c r="M14"/>
  <c r="M42"/>
  <c r="D91"/>
  <c r="E91"/>
  <c r="C91"/>
  <c r="F91"/>
  <c r="R29"/>
  <c r="M67"/>
  <c r="R78"/>
  <c r="R21"/>
  <c r="D79"/>
  <c r="F79"/>
  <c r="C79"/>
  <c r="E79"/>
  <c r="C54"/>
  <c r="F54"/>
  <c r="E54"/>
  <c r="D54"/>
  <c r="D62"/>
  <c r="E62"/>
  <c r="F62"/>
  <c r="C62"/>
  <c r="D94"/>
  <c r="F94"/>
  <c r="E94"/>
  <c r="C94"/>
  <c r="R11"/>
  <c r="M94"/>
  <c r="M86"/>
  <c r="D95"/>
  <c r="C95"/>
  <c r="F95"/>
  <c r="E95"/>
  <c r="M49"/>
  <c r="D87"/>
  <c r="E87"/>
  <c r="F87"/>
  <c r="C87"/>
  <c r="M95"/>
  <c r="M27"/>
  <c r="M35"/>
  <c r="M90"/>
  <c r="M40"/>
  <c r="R69"/>
  <c r="C15"/>
  <c r="D15"/>
  <c r="F15"/>
  <c r="E15"/>
  <c r="R54"/>
  <c r="K99"/>
  <c r="M96"/>
  <c r="R61"/>
  <c r="C11"/>
  <c r="D11"/>
  <c r="F11"/>
  <c r="E11"/>
  <c r="M65"/>
  <c r="E51"/>
  <c r="D51"/>
  <c r="F51"/>
  <c r="C51"/>
  <c r="D14"/>
  <c r="E14"/>
  <c r="C14"/>
  <c r="F14"/>
  <c r="M80"/>
  <c r="R89"/>
  <c r="R12"/>
  <c r="F34"/>
  <c r="D34"/>
  <c r="C34"/>
  <c r="E34"/>
  <c r="M34"/>
  <c r="M10"/>
  <c r="M23"/>
  <c r="R68"/>
  <c r="D36"/>
  <c r="C36"/>
  <c r="F36"/>
  <c r="E36"/>
  <c r="R51"/>
  <c r="C69"/>
  <c r="F69"/>
  <c r="D69"/>
  <c r="E69"/>
  <c r="R72"/>
  <c r="R48"/>
  <c r="M46"/>
  <c r="M98"/>
  <c r="M82"/>
  <c r="R37"/>
  <c r="R84"/>
  <c r="M19"/>
  <c r="M25"/>
  <c r="R77"/>
  <c r="R80"/>
  <c r="R15"/>
  <c r="D23"/>
  <c r="F23"/>
  <c r="C23"/>
  <c r="E23"/>
  <c r="R35"/>
  <c r="M31"/>
  <c r="E92"/>
  <c r="F92"/>
  <c r="C92"/>
  <c r="D92"/>
  <c r="M50"/>
  <c r="M29"/>
  <c r="C67"/>
  <c r="F67"/>
  <c r="E67"/>
  <c r="D67"/>
  <c r="O99"/>
  <c r="M83"/>
  <c r="M4"/>
  <c r="R65"/>
  <c r="M72"/>
  <c r="M60"/>
  <c r="D52"/>
  <c r="E52"/>
  <c r="F52"/>
  <c r="C52"/>
  <c r="M76"/>
  <c r="E22"/>
  <c r="F22"/>
  <c r="D22"/>
  <c r="C22"/>
  <c r="M43"/>
  <c r="M79"/>
  <c r="R27"/>
  <c r="F60"/>
  <c r="E60"/>
  <c r="C60"/>
  <c r="D60"/>
  <c r="M59"/>
  <c r="D84"/>
  <c r="F84"/>
  <c r="E84"/>
  <c r="C84"/>
  <c r="M52"/>
  <c r="R85"/>
  <c r="R47"/>
  <c r="F55"/>
  <c r="C55"/>
  <c r="E55"/>
  <c r="D55"/>
  <c r="R59"/>
  <c r="F96"/>
  <c r="D96"/>
  <c r="E96"/>
  <c r="C96"/>
  <c r="M41"/>
  <c r="M51"/>
  <c r="M5"/>
  <c r="F20"/>
  <c r="D20"/>
  <c r="C20"/>
  <c r="E20"/>
  <c r="M7"/>
  <c r="M91"/>
  <c r="R20"/>
  <c r="C76"/>
  <c r="F76"/>
  <c r="E76"/>
  <c r="D76"/>
  <c r="M74"/>
  <c r="Q99"/>
  <c r="R30"/>
  <c r="H99"/>
  <c r="F30"/>
  <c r="C30"/>
  <c r="E30"/>
  <c r="D30"/>
  <c r="D64"/>
  <c r="E64"/>
  <c r="F64"/>
  <c r="C64"/>
  <c r="R87"/>
  <c r="R32"/>
  <c r="M62"/>
  <c r="M61"/>
  <c r="R17"/>
  <c r="C18"/>
  <c r="E18"/>
  <c r="D18"/>
  <c r="F18"/>
  <c r="R23"/>
  <c r="F46"/>
  <c r="E46"/>
  <c r="D46"/>
  <c r="C46"/>
  <c r="R34"/>
  <c r="M22"/>
  <c r="M24"/>
  <c r="D88"/>
  <c r="C88"/>
  <c r="F88"/>
  <c r="E88"/>
  <c r="R10"/>
  <c r="R97"/>
  <c r="R86"/>
  <c r="M18"/>
  <c r="C43"/>
  <c r="D43"/>
  <c r="E43"/>
  <c r="F43"/>
  <c r="M55"/>
  <c r="R5"/>
  <c r="E59"/>
  <c r="F59"/>
  <c r="C59"/>
  <c r="D59"/>
  <c r="M53"/>
  <c r="R24"/>
  <c r="M89"/>
  <c r="E28"/>
  <c r="D28"/>
  <c r="C28"/>
  <c r="F28"/>
  <c r="M9"/>
  <c r="D77"/>
  <c r="C77"/>
  <c r="E77"/>
  <c r="F77"/>
  <c r="R14"/>
  <c r="C65"/>
  <c r="F65"/>
  <c r="D65"/>
  <c r="E65"/>
  <c r="C63"/>
  <c r="D63"/>
  <c r="F63"/>
  <c r="E63"/>
  <c r="F78"/>
  <c r="C78"/>
  <c r="E78"/>
  <c r="D78"/>
  <c r="F98"/>
  <c r="D98"/>
  <c r="C98"/>
  <c r="E98"/>
  <c r="M68"/>
  <c r="E56"/>
  <c r="C56"/>
  <c r="F56"/>
  <c r="D56"/>
  <c r="R56"/>
  <c r="M47"/>
  <c r="M37"/>
  <c r="E53"/>
  <c r="C53"/>
  <c r="D53"/>
  <c r="F53"/>
  <c r="F37"/>
  <c r="C37"/>
  <c r="D37"/>
  <c r="E37"/>
  <c r="R57"/>
  <c r="R52"/>
  <c r="G99"/>
  <c r="M85"/>
  <c r="E90"/>
  <c r="F90"/>
  <c r="D90"/>
  <c r="C90"/>
  <c r="M12"/>
  <c r="E21"/>
  <c r="D21"/>
  <c r="C21"/>
  <c r="F21"/>
  <c r="M6"/>
  <c r="R82"/>
  <c r="R58"/>
  <c r="R46"/>
  <c r="R66"/>
  <c r="R60"/>
  <c r="M71"/>
  <c r="C5"/>
  <c r="E5"/>
  <c r="F5"/>
  <c r="D5"/>
  <c r="F29"/>
  <c r="D29"/>
  <c r="C29"/>
  <c r="E29"/>
  <c r="D89"/>
  <c r="C89"/>
  <c r="E89"/>
  <c r="F89"/>
  <c r="R98"/>
  <c r="D93"/>
  <c r="F93"/>
  <c r="E93"/>
  <c r="C93"/>
  <c r="M88"/>
  <c r="R9"/>
  <c r="E61"/>
  <c r="D61"/>
  <c r="F61"/>
  <c r="C61"/>
  <c r="M78"/>
  <c r="R70"/>
  <c r="C9"/>
  <c r="F9"/>
  <c r="E9"/>
  <c r="D9"/>
  <c r="R75"/>
  <c r="R13"/>
  <c r="M64"/>
  <c r="E74"/>
  <c r="D74"/>
  <c r="F74"/>
  <c r="C74"/>
  <c r="C31"/>
  <c r="F31"/>
  <c r="D31"/>
  <c r="E31"/>
  <c r="R74"/>
  <c r="E32"/>
  <c r="F32"/>
  <c r="C32"/>
  <c r="D32"/>
  <c r="R79"/>
  <c r="E24"/>
  <c r="D24"/>
  <c r="C24"/>
  <c r="F24"/>
  <c r="D49"/>
  <c r="C49"/>
  <c r="E49"/>
  <c r="F49"/>
  <c r="R18"/>
  <c r="E38"/>
  <c r="D38"/>
  <c r="F38"/>
  <c r="C38"/>
  <c r="M75"/>
  <c r="M48"/>
  <c r="F75"/>
  <c r="D75"/>
  <c r="C75"/>
  <c r="E75"/>
  <c r="M33"/>
  <c r="R45"/>
  <c r="C13"/>
  <c r="F13"/>
  <c r="E13"/>
  <c r="D13"/>
  <c r="F57"/>
  <c r="C57"/>
  <c r="E57"/>
  <c r="D57"/>
  <c r="M30"/>
  <c r="R63"/>
  <c r="D17"/>
  <c r="F17"/>
  <c r="E17"/>
  <c r="C17"/>
  <c r="M84"/>
  <c r="D80"/>
  <c r="E80"/>
  <c r="F80"/>
  <c r="C80"/>
  <c r="E82"/>
  <c r="D82"/>
  <c r="C82"/>
  <c r="F82"/>
  <c r="R22"/>
  <c r="E73"/>
  <c r="D73"/>
  <c r="F73"/>
  <c r="C73"/>
  <c r="E41"/>
  <c r="F41"/>
  <c r="C41"/>
  <c r="D41"/>
  <c r="M77"/>
  <c r="E68"/>
  <c r="D68"/>
  <c r="F68"/>
  <c r="C68"/>
  <c r="D19"/>
  <c r="E19"/>
  <c r="C19"/>
  <c r="F19"/>
  <c r="R31"/>
  <c r="M38"/>
  <c r="R92"/>
  <c r="M8"/>
  <c r="R44"/>
  <c r="P99"/>
  <c r="F10"/>
  <c r="E10"/>
  <c r="C10"/>
  <c r="D10"/>
  <c r="M21"/>
  <c r="R28"/>
  <c r="F58"/>
  <c r="E58"/>
  <c r="C58"/>
  <c r="D58"/>
  <c r="M45"/>
  <c r="R91"/>
  <c r="D27"/>
  <c r="E27"/>
  <c r="C27"/>
  <c r="F27"/>
  <c r="R62"/>
  <c r="R90"/>
  <c r="C4"/>
  <c r="E4"/>
  <c r="F4"/>
  <c r="D4"/>
  <c r="L99"/>
  <c r="R6"/>
  <c r="M73"/>
  <c r="R19"/>
  <c r="F48"/>
  <c r="E48"/>
  <c r="D48"/>
  <c r="C48"/>
  <c r="E83"/>
  <c r="C83"/>
  <c r="F83"/>
  <c r="D83"/>
  <c r="R96"/>
  <c r="M11"/>
  <c r="R55"/>
  <c r="M69"/>
  <c r="E85"/>
  <c r="C85"/>
  <c r="D85"/>
  <c r="F85"/>
  <c r="F26"/>
  <c r="E26"/>
  <c r="D26"/>
  <c r="C26"/>
  <c r="R7"/>
  <c r="R88"/>
  <c r="M15"/>
  <c r="R41"/>
  <c r="M81"/>
  <c r="R49"/>
  <c r="C16"/>
  <c r="F16"/>
  <c r="D16"/>
  <c r="E16"/>
  <c r="M87"/>
  <c r="E8"/>
  <c r="F8"/>
  <c r="C8"/>
  <c r="D8"/>
  <c r="M54"/>
  <c r="M17"/>
  <c r="R33"/>
  <c r="M97"/>
  <c r="R40"/>
  <c r="M3"/>
  <c r="I99"/>
  <c r="F72"/>
  <c r="C72"/>
  <c r="D72"/>
  <c r="E72"/>
  <c r="M39"/>
  <c r="R93"/>
  <c r="M16"/>
  <c r="C97"/>
  <c r="D97"/>
  <c r="F97"/>
  <c r="E97"/>
  <c r="R43"/>
  <c r="R25"/>
  <c r="M28"/>
  <c r="R39"/>
  <c r="E6"/>
  <c r="F6"/>
  <c r="C6"/>
  <c r="D6"/>
  <c r="C40"/>
  <c r="E40"/>
  <c r="F40"/>
  <c r="D40"/>
  <c r="N99"/>
  <c r="R3"/>
  <c r="M63"/>
  <c r="R8"/>
  <c r="M66"/>
  <c r="J99"/>
  <c r="C25"/>
  <c r="E25"/>
  <c r="D25"/>
  <c r="F25"/>
  <c r="E86"/>
  <c r="F86"/>
  <c r="C86"/>
  <c r="D86"/>
  <c r="T19" i="73"/>
  <c r="Q20"/>
  <c r="D20" i="26" s="1"/>
  <c r="P20" i="73"/>
  <c r="D20" i="24" s="1"/>
  <c r="R20" i="73"/>
  <c r="D20" i="29" s="1"/>
  <c r="S20" i="73"/>
  <c r="D20" i="28" s="1"/>
  <c r="K18" i="65"/>
  <c r="F19"/>
  <c r="M99" i="78" l="1"/>
  <c r="E99"/>
  <c r="C99"/>
  <c r="D99"/>
  <c r="R99"/>
  <c r="F99"/>
  <c r="T20" i="73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R70" s="1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C15"/>
  <c r="DB37"/>
  <c r="DB33"/>
  <c r="DB29"/>
  <c r="DB25"/>
  <c r="BM62"/>
  <c r="DI62" s="1"/>
  <c r="E62" i="40" s="1"/>
  <c r="AY70" i="54"/>
  <c r="DF70"/>
  <c r="B70" i="40" s="1"/>
  <c r="CA91" i="54"/>
  <c r="CA59"/>
  <c r="AR62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DJ41" s="1"/>
  <c r="F41" i="40" s="1"/>
  <c r="BT43" i="54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DH86" s="1"/>
  <c r="D86" i="40" s="1"/>
  <c r="BF88" i="54"/>
  <c r="BF91"/>
  <c r="BF92"/>
  <c r="BF97"/>
  <c r="DH97" s="1"/>
  <c r="D97" i="40" s="1"/>
  <c r="BF17" i="54"/>
  <c r="BF30"/>
  <c r="BF49"/>
  <c r="BF4"/>
  <c r="BF6"/>
  <c r="DI6"/>
  <c r="E6" i="40" s="1"/>
  <c r="BF8" i="54"/>
  <c r="BF10"/>
  <c r="DH10" s="1"/>
  <c r="D10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DH98" s="1"/>
  <c r="D98" i="40" s="1"/>
  <c r="AY4" i="54"/>
  <c r="AY6"/>
  <c r="DG6" s="1"/>
  <c r="C6" i="40" s="1"/>
  <c r="AY8" i="54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DG19" s="1"/>
  <c r="C19" i="40" s="1"/>
  <c r="AY29" i="54"/>
  <c r="DG29" s="1"/>
  <c r="C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H62" i="54"/>
  <c r="D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J81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6" i="54"/>
  <c r="F66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AY18" i="54"/>
  <c r="AY3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AY26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H5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BX54" i="54"/>
  <c r="DG55"/>
  <c r="C55" i="40" s="1"/>
  <c r="BX62" i="54"/>
  <c r="DG70"/>
  <c r="BX70"/>
  <c r="DG81"/>
  <c r="C81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AR85" i="54"/>
  <c r="DF85" s="1"/>
  <c r="B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22" i="54"/>
  <c r="C22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J33" i="54"/>
  <c r="F33" i="40" s="1"/>
  <c r="AR38" i="54"/>
  <c r="DF38" s="1"/>
  <c r="B38" i="40" s="1"/>
  <c r="DJ38" i="54"/>
  <c r="F38" i="40" s="1"/>
  <c r="AR40" i="54"/>
  <c r="DF40" s="1"/>
  <c r="B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7" i="54" l="1"/>
  <c r="DD15"/>
  <c r="DD19"/>
  <c r="CW16"/>
  <c r="CB25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99" i="29"/>
  <c r="AE54" i="26"/>
  <c r="AE99" s="1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8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8" l="1"/>
  <c r="AG66" s="1"/>
  <c r="AD66" i="24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8" l="1"/>
  <c r="AG89" s="1"/>
  <c r="AD89" i="24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<sst xmlns="http://schemas.openxmlformats.org/spreadsheetml/2006/main" count="9381" uniqueCount="560">
  <si>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</si>
  <si>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</si>
  <si>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</si>
  <si>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</si>
  <si>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</si>
  <si>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</si>
  <si>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</si>
  <si>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</si>
  <si>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</si>
  <si>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</si>
  <si>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</si>
  <si>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</si>
  <si>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</si>
  <si>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</si>
  <si>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</si>
  <si>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</si>
  <si>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</si>
  <si>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</si>
  <si>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</si>
  <si>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</si>
  <si>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</si>
  <si>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</si>
  <si>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</si>
  <si>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</si>
  <si>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</si>
  <si>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</si>
  <si>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</si>
  <si>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</si>
  <si>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</si>
  <si>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</si>
  <si>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</si>
  <si>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</si>
  <si>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</si>
  <si>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</si>
  <si>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</si>
  <si>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</si>
  <si>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</si>
  <si>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</si>
  <si>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</si>
  <si>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</si>
  <si>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</si>
  <si>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</si>
  <si>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</si>
  <si>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</si>
  <si>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</si>
  <si>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</si>
  <si>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</si>
  <si>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</si>
  <si>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</si>
  <si>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</si>
  <si>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</si>
  <si>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</si>
  <si>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</si>
  <si>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</si>
  <si>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</si>
  <si>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</si>
  <si>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</si>
  <si>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</si>
  <si>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</si>
  <si>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</si>
  <si>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</si>
  <si>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</si>
  <si>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</si>
  <si>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</si>
  <si>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</si>
  <si>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</si>
  <si>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</si>
  <si>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</si>
  <si>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</si>
  <si>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</si>
  <si>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</si>
  <si>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</si>
  <si>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</si>
  <si>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</si>
  <si>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</si>
  <si>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</si>
  <si>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</si>
  <si>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</si>
  <si>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</si>
  <si>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</si>
  <si>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</si>
  <si>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</si>
  <si>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</si>
  <si>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</si>
  <si>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</si>
  <si>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</si>
  <si>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</si>
  <si>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</si>
  <si>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</si>
  <si>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</si>
  <si>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</si>
  <si>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</si>
  <si>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</si>
  <si>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</si>
  <si>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</si>
  <si>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</si>
  <si>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</si>
  <si>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</si>
  <si>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</si>
  <si>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</si>
  <si>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</si>
  <si>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</si>
  <si>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</si>
  <si>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</si>
  <si>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</si>
  <si>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</si>
  <si>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</si>
  <si>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</si>
  <si>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</si>
  <si>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</si>
  <si>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</si>
  <si>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</si>
  <si>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</si>
  <si>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</si>
  <si>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</si>
  <si>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</si>
  <si>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</si>
  <si>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</si>
  <si>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</si>
  <si>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</si>
  <si>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</si>
  <si>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</si>
  <si>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</si>
  <si>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</si>
  <si>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</si>
  <si>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</si>
  <si>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</si>
  <si>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</si>
  <si>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</si>
  <si>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</si>
  <si>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</si>
  <si>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</si>
  <si>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</si>
  <si>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</si>
  <si>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</si>
  <si>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</si>
  <si>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</si>
  <si>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</si>
  <si>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</si>
  <si>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</si>
  <si>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</si>
  <si>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</si>
  <si>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</si>
  <si>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</si>
  <si>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</si>
  <si>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</si>
  <si>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</si>
  <si>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</si>
  <si>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</si>
  <si>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</si>
  <si>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</si>
  <si>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</si>
  <si>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</si>
  <si>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</si>
  <si>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</si>
  <si>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</si>
  <si>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</si>
  <si>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</si>
  <si>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</si>
  <si>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</si>
  <si>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</si>
  <si>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</si>
  <si>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</si>
  <si>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</si>
  <si>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</si>
  <si>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</si>
  <si>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</si>
  <si>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</si>
  <si>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</si>
  <si>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</si>
  <si>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</si>
  <si>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</si>
  <si>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</si>
  <si>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</si>
  <si>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</si>
  <si>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</si>
  <si>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</si>
  <si>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</si>
  <si>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</si>
  <si>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</si>
  <si>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</si>
  <si>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</si>
  <si>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</si>
  <si>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</si>
  <si>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</si>
  <si>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</si>
  <si>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</si>
  <si>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</si>
  <si>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</si>
  <si>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</si>
  <si>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</si>
  <si>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</si>
  <si>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</si>
  <si>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</si>
  <si>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</si>
  <si>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</si>
  <si>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</si>
  <si>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</si>
  <si>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</si>
  <si>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</si>
  <si>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</si>
  <si>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</si>
  <si>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</si>
  <si>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</si>
  <si>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</si>
  <si>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</si>
  <si>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</si>
  <si>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</si>
  <si>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</si>
  <si>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</si>
  <si>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</si>
  <si>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</si>
  <si>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</si>
  <si>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</si>
  <si>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</si>
  <si>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</si>
  <si>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</si>
  <si>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</si>
  <si>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</si>
  <si>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</si>
  <si>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</si>
  <si>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</si>
  <si>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</si>
  <si>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</si>
  <si>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</si>
  <si>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</si>
  <si>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</si>
  <si>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</si>
  <si>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</si>
  <si>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</si>
  <si>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</si>
  <si>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</si>
  <si>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</si>
  <si>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</si>
  <si>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</si>
  <si>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</si>
  <si>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</si>
  <si>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</si>
  <si>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</si>
  <si>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</si>
  <si>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</si>
  <si>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</si>
  <si>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</si>
  <si>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</si>
  <si>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</si>
  <si>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</si>
  <si>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</si>
  <si>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</si>
  <si>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</si>
  <si>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</si>
  <si>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</si>
  <si>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</si>
  <si>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</si>
  <si>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</si>
  <si>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</si>
  <si>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</si>
  <si>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</si>
  <si>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</si>
  <si>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</si>
  <si>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</si>
  <si>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</si>
  <si>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</si>
  <si>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</si>
  <si>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</si>
  <si>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</si>
  <si>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</si>
  <si>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</si>
  <si>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</si>
  <si>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</si>
  <si>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</si>
  <si>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</si>
  <si>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</si>
  <si>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</si>
  <si>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</si>
  <si>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</si>
  <si>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</si>
  <si>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</si>
  <si>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</si>
  <si>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</si>
  <si>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</si>
  <si>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</si>
  <si>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</si>
  <si>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</si>
  <si>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</si>
  <si>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</si>
  <si>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</si>
  <si>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</si>
  <si>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</si>
  <si>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</si>
  <si>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</si>
  <si>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</si>
  <si>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</si>
  <si>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</si>
  <si>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</si>
  <si>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</si>
  <si>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</si>
  <si>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</si>
  <si>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</si>
  <si>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</si>
  <si>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</si>
  <si>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</si>
  <si>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</si>
  <si>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</si>
  <si>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</si>
  <si>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</si>
  <si>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</si>
  <si>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</si>
  <si>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</si>
  <si>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</si>
  <si>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</si>
  <si>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</si>
  <si>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</si>
  <si>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</si>
  <si>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</si>
  <si>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</si>
  <si>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</si>
  <si>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</si>
  <si>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</si>
  <si>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</si>
  <si>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</si>
  <si>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</si>
  <si>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</si>
  <si>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</si>
  <si>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</si>
  <si>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</si>
  <si>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</si>
  <si>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</si>
  <si>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</si>
  <si>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</si>
  <si>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</si>
  <si>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</si>
  <si>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</si>
  <si>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</si>
  <si>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</si>
  <si>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</si>
  <si>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</si>
  <si>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</si>
  <si>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</si>
  <si>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</si>
  <si>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</si>
  <si>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</si>
  <si>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</si>
  <si>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</si>
  <si>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</si>
  <si>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</si>
  <si>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</si>
  <si>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</si>
  <si>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</si>
  <si>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</si>
  <si>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</si>
  <si>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</si>
  <si>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</si>
  <si>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</si>
  <si>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</si>
  <si>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</si>
  <si>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</si>
  <si>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</si>
  <si>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</si>
  <si>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</si>
  <si>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</si>
  <si>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</si>
  <si>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</si>
  <si>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</si>
  <si>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</si>
  <si>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</si>
  <si>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</si>
  <si>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</si>
  <si>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</si>
  <si>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</si>
  <si>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</si>
  <si>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</si>
  <si>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</si>
  <si>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</si>
  <si>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</si>
  <si>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</si>
  <si>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</si>
  <si>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</si>
  <si>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</si>
  <si>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</si>
  <si>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</si>
  <si>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</si>
  <si>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</si>
  <si>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</si>
  <si>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</si>
  <si>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</si>
  <si>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</si>
  <si>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</si>
  <si>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</si>
  <si>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</si>
  <si>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</si>
  <si>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</si>
  <si>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</si>
  <si>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</si>
  <si>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</si>
  <si>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</si>
  <si>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</si>
  <si>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</si>
  <si>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</si>
  <si>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</si>
  <si>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</si>
  <si>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</si>
  <si>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</si>
  <si>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</si>
  <si>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</si>
  <si>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</si>
  <si>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</si>
  <si>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</si>
  <si>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</si>
  <si>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</si>
  <si>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</si>
  <si>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</si>
  <si>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</si>
  <si>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</si>
  <si>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</si>
  <si>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</si>
  <si>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</si>
  <si>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</si>
  <si>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</si>
  <si>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</si>
  <si>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</si>
  <si>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</si>
  <si>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</si>
  <si>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</si>
  <si>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</si>
  <si>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</si>
  <si>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</si>
  <si>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</si>
  <si>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</si>
  <si>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</si>
  <si>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</si>
  <si>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</si>
  <si>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</si>
  <si>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</si>
  <si>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</si>
  <si>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</si>
  <si>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</si>
  <si>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</si>
  <si>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</si>
  <si>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</si>
  <si>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</si>
  <si>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</si>
  <si>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</si>
  <si>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</si>
  <si>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</si>
  <si>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</si>
  <si>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</si>
  <si>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</si>
  <si>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</si>
  <si>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</si>
  <si>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</si>
  <si>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</si>
  <si>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</si>
  <si>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</si>
  <si>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</si>
  <si>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</si>
  <si>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</si>
  <si>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</si>
  <si>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</si>
  <si>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</si>
  <si>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</si>
  <si>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</si>
  <si>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</si>
  <si>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</si>
  <si>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</si>
  <si>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</si>
  <si>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</si>
  <si>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</si>
  <si>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</si>
  <si>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</si>
  <si>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</si>
  <si>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</si>
  <si>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</si>
  <si>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</si>
  <si>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</si>
  <si>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</si>
  <si>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</si>
  <si>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</si>
  <si>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</si>
  <si>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</si>
  <si>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</si>
  <si>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</si>
  <si>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</si>
  <si>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</si>
  <si>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</si>
  <si>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</si>
  <si>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</si>
  <si>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</si>
  <si>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</si>
  <si>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</si>
  <si>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</si>
  <si>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</si>
  <si>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</si>
  <si>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</si>
  <si>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</si>
  <si>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</si>
  <si>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</si>
  <si>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</si>
  <si>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</si>
  <si>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</si>
  <si>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</si>
  <si>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</si>
  <si>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</si>
  <si>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</si>
  <si>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</si>
  <si>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</si>
  <si>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</si>
  <si>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</si>
  <si>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</si>
  <si>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</si>
  <si>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</si>
  <si>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</si>
  <si>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</si>
  <si>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</si>
  <si>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</si>
  <si>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</si>
  <si>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</si>
  <si>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</si>
  <si>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</si>
  <si>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</si>
  <si>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</si>
  <si>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</si>
  <si>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</si>
  <si>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</si>
  <si>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</si>
  <si>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</si>
  <si>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</si>
  <si>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</si>
  <si>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</si>
  <si>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</si>
  <si>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</si>
  <si>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</si>
  <si>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</si>
  <si>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</si>
  <si>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75IS2024/04/20</t>
  </si>
  <si>
    <t>GBHHPL</t>
  </si>
  <si>
    <t>NR/2024/18807/A/10596</t>
  </si>
  <si>
    <t>ITCWIND</t>
  </si>
  <si>
    <t>NR/2024/18759/A/10436</t>
  </si>
  <si>
    <t>NSLSUGARALAND</t>
  </si>
  <si>
    <t>NR/2024/18806/A/10358</t>
  </si>
  <si>
    <t>SOLAPUR_SOLAR</t>
  </si>
  <si>
    <t>NR/2024/18872/C</t>
  </si>
  <si>
    <t>VSL</t>
  </si>
  <si>
    <t>NR/16042024/30042024/IEX_240323_06617</t>
  </si>
  <si>
    <t>NAVABHARATVL</t>
  </si>
  <si>
    <t>NR/16042024/31052024/IEX_240323_06618</t>
  </si>
  <si>
    <t>JPL</t>
  </si>
  <si>
    <t>NR/01042024/30042024/PTC/OA/32001</t>
  </si>
  <si>
    <t>MPL</t>
  </si>
  <si>
    <t>NR/01102023/23072042/L_NR_2012_04</t>
  </si>
  <si>
    <t>DELHI</t>
  </si>
  <si>
    <t>NR/01102023/25122043/GNA_MEJA_DELHI</t>
  </si>
  <si>
    <t>CHANJUII</t>
  </si>
  <si>
    <t>NR/01042024/30062024/NOC/HPSLDC/NR/2024/41758</t>
  </si>
  <si>
    <t>SBSRPC11PL_BKN</t>
  </si>
  <si>
    <t>NR/01102023/02012046/L_NR_2021_17</t>
  </si>
  <si>
    <t>RSRPL_BKN</t>
  </si>
  <si>
    <t>NR/04042024/30042024/SJVN040424NR1694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</si>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</sst>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1000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266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1000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252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1000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252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1000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258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1000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255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1000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222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1000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170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1000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151.27000000000001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150.68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1000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150.68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1000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150.68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1000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150.68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1000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150.68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1000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150.68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1000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150.68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1000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150.68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1000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150.68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1000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150.68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1000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150.68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1000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150.68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1000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150.68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1000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150.68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1000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150.68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1000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150.68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1000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150.68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1000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150.68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1000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150.68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1000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150.68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1000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150.68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1000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150.68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1000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150.68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1000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150.68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1000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150.68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1000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151.69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1000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151.56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1000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152.85</v>
          </cell>
          <cell r="O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-7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J67">
            <v>-7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-7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J68">
            <v>-7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-7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J69">
            <v>-7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-7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J70">
            <v>-7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-7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J71">
            <v>-7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-7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J72">
            <v>-7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-7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J73">
            <v>-7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-7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J74">
            <v>-7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-7</v>
          </cell>
          <cell r="C75">
            <v>30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J75">
            <v>-7</v>
          </cell>
          <cell r="K75">
            <v>30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-7</v>
          </cell>
          <cell r="C76">
            <v>30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J76">
            <v>-7</v>
          </cell>
          <cell r="K76">
            <v>30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-7</v>
          </cell>
          <cell r="C77">
            <v>30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J77">
            <v>-7</v>
          </cell>
          <cell r="K77">
            <v>30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-7</v>
          </cell>
          <cell r="C78">
            <v>30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J78">
            <v>-7</v>
          </cell>
          <cell r="K78">
            <v>30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-7</v>
          </cell>
          <cell r="C79">
            <v>30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J79">
            <v>-7</v>
          </cell>
          <cell r="K79">
            <v>30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-7</v>
          </cell>
          <cell r="C80">
            <v>30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J80">
            <v>-7</v>
          </cell>
          <cell r="K80">
            <v>30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300</v>
          </cell>
          <cell r="G81">
            <v>0</v>
          </cell>
          <cell r="J81">
            <v>80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300</v>
          </cell>
          <cell r="G82">
            <v>0</v>
          </cell>
          <cell r="J82">
            <v>120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300</v>
          </cell>
          <cell r="G83">
            <v>0</v>
          </cell>
          <cell r="J83">
            <v>180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300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300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300</v>
          </cell>
          <cell r="G87">
            <v>0</v>
          </cell>
          <cell r="J87">
            <v>307.05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300</v>
          </cell>
          <cell r="G88">
            <v>0</v>
          </cell>
          <cell r="J88">
            <v>307.05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300</v>
          </cell>
          <cell r="G89">
            <v>0</v>
          </cell>
          <cell r="J89">
            <v>310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300</v>
          </cell>
          <cell r="G90">
            <v>0</v>
          </cell>
          <cell r="J90">
            <v>310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300</v>
          </cell>
          <cell r="G91">
            <v>0</v>
          </cell>
          <cell r="J91">
            <v>310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300</v>
          </cell>
          <cell r="G92">
            <v>0</v>
          </cell>
          <cell r="J92">
            <v>310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300</v>
          </cell>
          <cell r="G93">
            <v>0</v>
          </cell>
          <cell r="J93">
            <v>310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300</v>
          </cell>
          <cell r="G94">
            <v>0</v>
          </cell>
          <cell r="J94">
            <v>310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300</v>
          </cell>
          <cell r="G95">
            <v>30</v>
          </cell>
          <cell r="J95">
            <v>310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300</v>
          </cell>
          <cell r="G96">
            <v>30</v>
          </cell>
          <cell r="J96">
            <v>310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300</v>
          </cell>
          <cell r="G97">
            <v>0</v>
          </cell>
          <cell r="J97">
            <v>310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300</v>
          </cell>
          <cell r="G98">
            <v>0</v>
          </cell>
          <cell r="J98">
            <v>310</v>
          </cell>
          <cell r="K98">
            <v>0</v>
          </cell>
          <cell r="L98">
            <v>0</v>
          </cell>
          <cell r="M98">
            <v>0</v>
          </cell>
          <cell r="N98">
            <v>165.27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300</v>
          </cell>
          <cell r="G99">
            <v>0</v>
          </cell>
          <cell r="J99">
            <v>310</v>
          </cell>
          <cell r="K99">
            <v>0</v>
          </cell>
          <cell r="L99">
            <v>0</v>
          </cell>
          <cell r="M99">
            <v>0</v>
          </cell>
          <cell r="N99">
            <v>165.27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300</v>
          </cell>
          <cell r="G100">
            <v>0</v>
          </cell>
          <cell r="J100">
            <v>310</v>
          </cell>
          <cell r="K100">
            <v>0</v>
          </cell>
          <cell r="L100">
            <v>0</v>
          </cell>
          <cell r="M100">
            <v>0</v>
          </cell>
          <cell r="N100">
            <v>165.27</v>
          </cell>
          <cell r="O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45402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281</v>
      </c>
    </row>
    <row r="9" spans="1:3">
      <c r="A9" s="46" t="s">
        <v>447</v>
      </c>
      <c r="B9" s="205">
        <v>45402.980925925927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45402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26.27</v>
      </c>
      <c r="C3" s="202">
        <v>26.27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10.959844</v>
      </c>
      <c r="J3" s="21">
        <f>C3*E3/100</f>
        <v>6.1287909999999997</v>
      </c>
      <c r="K3" s="21">
        <f>C3*F3/100</f>
        <v>7.9046430000000001</v>
      </c>
      <c r="L3" s="21">
        <f>C3*G3/100</f>
        <v>1.2767220000000001</v>
      </c>
      <c r="M3" s="156">
        <f>SUM(I3:L3)</f>
        <v>26.27</v>
      </c>
      <c r="N3" s="22"/>
      <c r="P3" s="37">
        <f t="shared" ref="P3:P34" si="1">I3</f>
        <v>10.959844</v>
      </c>
      <c r="Q3" s="37">
        <f t="shared" ref="Q3:Q34" si="2">J3</f>
        <v>6.1287909999999997</v>
      </c>
      <c r="R3" s="37">
        <f t="shared" ref="R3:R34" si="3">K3</f>
        <v>7.9046430000000001</v>
      </c>
      <c r="S3" s="37">
        <f t="shared" ref="S3:S34" si="4">L3</f>
        <v>1.2767220000000001</v>
      </c>
      <c r="T3" s="37">
        <f>SUM(P3:S3)</f>
        <v>26.27</v>
      </c>
    </row>
    <row r="4" spans="1:20">
      <c r="A4" s="8" t="s">
        <v>46</v>
      </c>
      <c r="B4" s="202">
        <v>26.27</v>
      </c>
      <c r="C4" s="202">
        <v>26.27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10.959844</v>
      </c>
      <c r="J4" s="21">
        <f t="shared" ref="J4:J67" si="6">C4*E4/100</f>
        <v>6.1287909999999997</v>
      </c>
      <c r="K4" s="21">
        <f t="shared" ref="K4:K67" si="7">C4*F4/100</f>
        <v>7.9046430000000001</v>
      </c>
      <c r="L4" s="21">
        <f t="shared" ref="L4:L67" si="8">C4*G4/100</f>
        <v>1.2767220000000001</v>
      </c>
      <c r="M4" s="157">
        <f t="shared" ref="M4:M67" si="9">SUM(I4:L4)</f>
        <v>26.27</v>
      </c>
      <c r="N4" s="22"/>
      <c r="P4" s="37">
        <f t="shared" si="1"/>
        <v>10.959844</v>
      </c>
      <c r="Q4" s="37">
        <f t="shared" si="2"/>
        <v>6.1287909999999997</v>
      </c>
      <c r="R4" s="37">
        <f t="shared" si="3"/>
        <v>7.9046430000000001</v>
      </c>
      <c r="S4" s="37">
        <f t="shared" si="4"/>
        <v>1.2767220000000001</v>
      </c>
      <c r="T4" s="37">
        <f t="shared" ref="T4:T67" si="10">SUM(P4:S4)</f>
        <v>26.27</v>
      </c>
    </row>
    <row r="5" spans="1:20">
      <c r="A5" s="8" t="s">
        <v>47</v>
      </c>
      <c r="B5" s="202">
        <v>26.27</v>
      </c>
      <c r="C5" s="202">
        <v>26.27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10.959844</v>
      </c>
      <c r="J5" s="21">
        <f t="shared" si="6"/>
        <v>6.1287909999999997</v>
      </c>
      <c r="K5" s="21">
        <f t="shared" si="7"/>
        <v>7.9046430000000001</v>
      </c>
      <c r="L5" s="21">
        <f t="shared" si="8"/>
        <v>1.2767220000000001</v>
      </c>
      <c r="M5" s="157">
        <f t="shared" si="9"/>
        <v>26.27</v>
      </c>
      <c r="N5" s="22"/>
      <c r="P5" s="37">
        <f t="shared" si="1"/>
        <v>10.959844</v>
      </c>
      <c r="Q5" s="37">
        <f t="shared" si="2"/>
        <v>6.1287909999999997</v>
      </c>
      <c r="R5" s="37">
        <f t="shared" si="3"/>
        <v>7.9046430000000001</v>
      </c>
      <c r="S5" s="37">
        <f t="shared" si="4"/>
        <v>1.2767220000000001</v>
      </c>
      <c r="T5" s="37">
        <f t="shared" si="10"/>
        <v>26.27</v>
      </c>
    </row>
    <row r="6" spans="1:20">
      <c r="A6" s="8" t="s">
        <v>48</v>
      </c>
      <c r="B6" s="202">
        <v>26.27</v>
      </c>
      <c r="C6" s="202">
        <v>26.27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10.959844</v>
      </c>
      <c r="J6" s="21">
        <f t="shared" si="6"/>
        <v>6.1287909999999997</v>
      </c>
      <c r="K6" s="21">
        <f t="shared" si="7"/>
        <v>7.9046430000000001</v>
      </c>
      <c r="L6" s="21">
        <f t="shared" si="8"/>
        <v>1.2767220000000001</v>
      </c>
      <c r="M6" s="157">
        <f t="shared" si="9"/>
        <v>26.27</v>
      </c>
      <c r="N6" s="22"/>
      <c r="P6" s="37">
        <f t="shared" si="1"/>
        <v>10.959844</v>
      </c>
      <c r="Q6" s="37">
        <f t="shared" si="2"/>
        <v>6.1287909999999997</v>
      </c>
      <c r="R6" s="37">
        <f t="shared" si="3"/>
        <v>7.9046430000000001</v>
      </c>
      <c r="S6" s="37">
        <f t="shared" si="4"/>
        <v>1.2767220000000001</v>
      </c>
      <c r="T6" s="37">
        <f t="shared" si="10"/>
        <v>26.27</v>
      </c>
    </row>
    <row r="7" spans="1:20">
      <c r="A7" s="8" t="s">
        <v>49</v>
      </c>
      <c r="B7" s="202">
        <v>26.27</v>
      </c>
      <c r="C7" s="202">
        <v>26.27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10.959844</v>
      </c>
      <c r="J7" s="21">
        <f t="shared" si="6"/>
        <v>6.1287909999999997</v>
      </c>
      <c r="K7" s="21">
        <f t="shared" si="7"/>
        <v>7.9046430000000001</v>
      </c>
      <c r="L7" s="21">
        <f t="shared" si="8"/>
        <v>1.2767220000000001</v>
      </c>
      <c r="M7" s="157">
        <f t="shared" si="9"/>
        <v>26.27</v>
      </c>
      <c r="N7" s="22"/>
      <c r="P7" s="37">
        <f t="shared" si="1"/>
        <v>10.959844</v>
      </c>
      <c r="Q7" s="37">
        <f t="shared" si="2"/>
        <v>6.1287909999999997</v>
      </c>
      <c r="R7" s="37">
        <f t="shared" si="3"/>
        <v>7.9046430000000001</v>
      </c>
      <c r="S7" s="37">
        <f t="shared" si="4"/>
        <v>1.2767220000000001</v>
      </c>
      <c r="T7" s="37">
        <f t="shared" si="10"/>
        <v>26.27</v>
      </c>
    </row>
    <row r="8" spans="1:20">
      <c r="A8" s="8" t="s">
        <v>50</v>
      </c>
      <c r="B8" s="202">
        <v>26.27</v>
      </c>
      <c r="C8" s="202">
        <v>26.27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10.959844</v>
      </c>
      <c r="J8" s="21">
        <f t="shared" si="6"/>
        <v>6.1287909999999997</v>
      </c>
      <c r="K8" s="21">
        <f t="shared" si="7"/>
        <v>7.9046430000000001</v>
      </c>
      <c r="L8" s="21">
        <f t="shared" si="8"/>
        <v>1.2767220000000001</v>
      </c>
      <c r="M8" s="157">
        <f t="shared" si="9"/>
        <v>26.27</v>
      </c>
      <c r="N8" s="22"/>
      <c r="P8" s="37">
        <f t="shared" si="1"/>
        <v>10.959844</v>
      </c>
      <c r="Q8" s="37">
        <f t="shared" si="2"/>
        <v>6.1287909999999997</v>
      </c>
      <c r="R8" s="37">
        <f t="shared" si="3"/>
        <v>7.9046430000000001</v>
      </c>
      <c r="S8" s="37">
        <f t="shared" si="4"/>
        <v>1.2767220000000001</v>
      </c>
      <c r="T8" s="37">
        <f t="shared" si="10"/>
        <v>26.27</v>
      </c>
    </row>
    <row r="9" spans="1:20">
      <c r="A9" s="8" t="s">
        <v>51</v>
      </c>
      <c r="B9" s="202">
        <v>26.27</v>
      </c>
      <c r="C9" s="202">
        <v>26.27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10.959844</v>
      </c>
      <c r="J9" s="21">
        <f t="shared" si="6"/>
        <v>6.1287909999999997</v>
      </c>
      <c r="K9" s="21">
        <f t="shared" si="7"/>
        <v>7.9046430000000001</v>
      </c>
      <c r="L9" s="21">
        <f t="shared" si="8"/>
        <v>1.2767220000000001</v>
      </c>
      <c r="M9" s="157">
        <f t="shared" si="9"/>
        <v>26.27</v>
      </c>
      <c r="N9" s="22"/>
      <c r="P9" s="37">
        <f t="shared" si="1"/>
        <v>10.959844</v>
      </c>
      <c r="Q9" s="37">
        <f t="shared" si="2"/>
        <v>6.1287909999999997</v>
      </c>
      <c r="R9" s="37">
        <f t="shared" si="3"/>
        <v>7.9046430000000001</v>
      </c>
      <c r="S9" s="37">
        <f t="shared" si="4"/>
        <v>1.2767220000000001</v>
      </c>
      <c r="T9" s="37">
        <f t="shared" si="10"/>
        <v>26.27</v>
      </c>
    </row>
    <row r="10" spans="1:20">
      <c r="A10" s="8" t="s">
        <v>52</v>
      </c>
      <c r="B10" s="202">
        <v>26.27</v>
      </c>
      <c r="C10" s="202">
        <v>26.27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10.959844</v>
      </c>
      <c r="J10" s="21">
        <f t="shared" si="6"/>
        <v>6.1287909999999997</v>
      </c>
      <c r="K10" s="21">
        <f t="shared" si="7"/>
        <v>7.9046430000000001</v>
      </c>
      <c r="L10" s="21">
        <f t="shared" si="8"/>
        <v>1.2767220000000001</v>
      </c>
      <c r="M10" s="157">
        <f t="shared" si="9"/>
        <v>26.27</v>
      </c>
      <c r="N10" s="22"/>
      <c r="P10" s="37">
        <f t="shared" si="1"/>
        <v>10.959844</v>
      </c>
      <c r="Q10" s="37">
        <f t="shared" si="2"/>
        <v>6.1287909999999997</v>
      </c>
      <c r="R10" s="37">
        <f t="shared" si="3"/>
        <v>7.9046430000000001</v>
      </c>
      <c r="S10" s="37">
        <f t="shared" si="4"/>
        <v>1.2767220000000001</v>
      </c>
      <c r="T10" s="37">
        <f t="shared" si="10"/>
        <v>26.27</v>
      </c>
    </row>
    <row r="11" spans="1:20">
      <c r="A11" s="8" t="s">
        <v>53</v>
      </c>
      <c r="B11" s="202">
        <v>26.27</v>
      </c>
      <c r="C11" s="202">
        <v>26.27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10.959844</v>
      </c>
      <c r="J11" s="21">
        <f t="shared" si="6"/>
        <v>6.1287909999999997</v>
      </c>
      <c r="K11" s="21">
        <f t="shared" si="7"/>
        <v>7.9046430000000001</v>
      </c>
      <c r="L11" s="21">
        <f t="shared" si="8"/>
        <v>1.2767220000000001</v>
      </c>
      <c r="M11" s="157">
        <f t="shared" si="9"/>
        <v>26.27</v>
      </c>
      <c r="N11" s="22"/>
      <c r="P11" s="37">
        <f t="shared" si="1"/>
        <v>10.959844</v>
      </c>
      <c r="Q11" s="37">
        <f t="shared" si="2"/>
        <v>6.1287909999999997</v>
      </c>
      <c r="R11" s="37">
        <f t="shared" si="3"/>
        <v>7.9046430000000001</v>
      </c>
      <c r="S11" s="37">
        <f t="shared" si="4"/>
        <v>1.2767220000000001</v>
      </c>
      <c r="T11" s="37">
        <f t="shared" si="10"/>
        <v>26.27</v>
      </c>
    </row>
    <row r="12" spans="1:20">
      <c r="A12" s="8" t="s">
        <v>54</v>
      </c>
      <c r="B12" s="202">
        <v>26.27</v>
      </c>
      <c r="C12" s="202">
        <v>26.27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10.959844</v>
      </c>
      <c r="J12" s="21">
        <f t="shared" si="6"/>
        <v>6.1287909999999997</v>
      </c>
      <c r="K12" s="21">
        <f t="shared" si="7"/>
        <v>7.9046430000000001</v>
      </c>
      <c r="L12" s="21">
        <f t="shared" si="8"/>
        <v>1.2767220000000001</v>
      </c>
      <c r="M12" s="157">
        <f t="shared" si="9"/>
        <v>26.27</v>
      </c>
      <c r="N12" s="22"/>
      <c r="P12" s="37">
        <f t="shared" si="1"/>
        <v>10.959844</v>
      </c>
      <c r="Q12" s="37">
        <f t="shared" si="2"/>
        <v>6.1287909999999997</v>
      </c>
      <c r="R12" s="37">
        <f t="shared" si="3"/>
        <v>7.9046430000000001</v>
      </c>
      <c r="S12" s="37">
        <f t="shared" si="4"/>
        <v>1.2767220000000001</v>
      </c>
      <c r="T12" s="37">
        <f t="shared" si="10"/>
        <v>26.27</v>
      </c>
    </row>
    <row r="13" spans="1:20">
      <c r="A13" s="8" t="s">
        <v>55</v>
      </c>
      <c r="B13" s="202">
        <v>26.27</v>
      </c>
      <c r="C13" s="202">
        <v>26.27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10.959844</v>
      </c>
      <c r="J13" s="21">
        <f t="shared" si="6"/>
        <v>6.1287909999999997</v>
      </c>
      <c r="K13" s="21">
        <f t="shared" si="7"/>
        <v>7.9046430000000001</v>
      </c>
      <c r="L13" s="21">
        <f t="shared" si="8"/>
        <v>1.2767220000000001</v>
      </c>
      <c r="M13" s="157">
        <f t="shared" si="9"/>
        <v>26.27</v>
      </c>
      <c r="N13" s="22"/>
      <c r="P13" s="37">
        <f t="shared" si="1"/>
        <v>10.959844</v>
      </c>
      <c r="Q13" s="37">
        <f t="shared" si="2"/>
        <v>6.1287909999999997</v>
      </c>
      <c r="R13" s="37">
        <f t="shared" si="3"/>
        <v>7.9046430000000001</v>
      </c>
      <c r="S13" s="37">
        <f t="shared" si="4"/>
        <v>1.2767220000000001</v>
      </c>
      <c r="T13" s="37">
        <f t="shared" si="10"/>
        <v>26.27</v>
      </c>
    </row>
    <row r="14" spans="1:20">
      <c r="A14" s="8" t="s">
        <v>56</v>
      </c>
      <c r="B14" s="202">
        <v>26.27</v>
      </c>
      <c r="C14" s="202">
        <v>26.27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10.959844</v>
      </c>
      <c r="J14" s="21">
        <f t="shared" si="6"/>
        <v>6.1287909999999997</v>
      </c>
      <c r="K14" s="21">
        <f t="shared" si="7"/>
        <v>7.9046430000000001</v>
      </c>
      <c r="L14" s="21">
        <f t="shared" si="8"/>
        <v>1.2767220000000001</v>
      </c>
      <c r="M14" s="157">
        <f t="shared" si="9"/>
        <v>26.27</v>
      </c>
      <c r="N14" s="22"/>
      <c r="P14" s="37">
        <f t="shared" si="1"/>
        <v>10.959844</v>
      </c>
      <c r="Q14" s="37">
        <f t="shared" si="2"/>
        <v>6.1287909999999997</v>
      </c>
      <c r="R14" s="37">
        <f t="shared" si="3"/>
        <v>7.9046430000000001</v>
      </c>
      <c r="S14" s="37">
        <f t="shared" si="4"/>
        <v>1.2767220000000001</v>
      </c>
      <c r="T14" s="37">
        <f t="shared" si="10"/>
        <v>26.27</v>
      </c>
    </row>
    <row r="15" spans="1:20">
      <c r="A15" s="8" t="s">
        <v>57</v>
      </c>
      <c r="B15" s="202">
        <v>26.27</v>
      </c>
      <c r="C15" s="202">
        <v>26.27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10.959844</v>
      </c>
      <c r="J15" s="21">
        <f t="shared" si="6"/>
        <v>6.1287909999999997</v>
      </c>
      <c r="K15" s="21">
        <f t="shared" si="7"/>
        <v>7.9046430000000001</v>
      </c>
      <c r="L15" s="21">
        <f t="shared" si="8"/>
        <v>1.2767220000000001</v>
      </c>
      <c r="M15" s="157">
        <f t="shared" si="9"/>
        <v>26.27</v>
      </c>
      <c r="N15" s="22"/>
      <c r="P15" s="37">
        <f t="shared" si="1"/>
        <v>10.959844</v>
      </c>
      <c r="Q15" s="37">
        <f t="shared" si="2"/>
        <v>6.1287909999999997</v>
      </c>
      <c r="R15" s="37">
        <f t="shared" si="3"/>
        <v>7.9046430000000001</v>
      </c>
      <c r="S15" s="37">
        <f t="shared" si="4"/>
        <v>1.2767220000000001</v>
      </c>
      <c r="T15" s="37">
        <f t="shared" si="10"/>
        <v>26.27</v>
      </c>
    </row>
    <row r="16" spans="1:20">
      <c r="A16" s="8" t="s">
        <v>58</v>
      </c>
      <c r="B16" s="202">
        <v>26.27</v>
      </c>
      <c r="C16" s="202">
        <v>26.27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10.959844</v>
      </c>
      <c r="J16" s="21">
        <f t="shared" si="6"/>
        <v>6.1287909999999997</v>
      </c>
      <c r="K16" s="21">
        <f t="shared" si="7"/>
        <v>7.9046430000000001</v>
      </c>
      <c r="L16" s="21">
        <f t="shared" si="8"/>
        <v>1.2767220000000001</v>
      </c>
      <c r="M16" s="157">
        <f t="shared" si="9"/>
        <v>26.27</v>
      </c>
      <c r="N16" s="22"/>
      <c r="P16" s="37">
        <f t="shared" si="1"/>
        <v>10.959844</v>
      </c>
      <c r="Q16" s="37">
        <f t="shared" si="2"/>
        <v>6.1287909999999997</v>
      </c>
      <c r="R16" s="37">
        <f t="shared" si="3"/>
        <v>7.9046430000000001</v>
      </c>
      <c r="S16" s="37">
        <f t="shared" si="4"/>
        <v>1.2767220000000001</v>
      </c>
      <c r="T16" s="37">
        <f t="shared" si="10"/>
        <v>26.27</v>
      </c>
    </row>
    <row r="17" spans="1:20">
      <c r="A17" s="8" t="s">
        <v>59</v>
      </c>
      <c r="B17" s="202">
        <v>26.27</v>
      </c>
      <c r="C17" s="202">
        <v>26.27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10.959844</v>
      </c>
      <c r="J17" s="21">
        <f t="shared" si="6"/>
        <v>6.1287909999999997</v>
      </c>
      <c r="K17" s="21">
        <f t="shared" si="7"/>
        <v>7.9046430000000001</v>
      </c>
      <c r="L17" s="21">
        <f t="shared" si="8"/>
        <v>1.2767220000000001</v>
      </c>
      <c r="M17" s="157">
        <f t="shared" si="9"/>
        <v>26.27</v>
      </c>
      <c r="N17" s="22"/>
      <c r="P17" s="37">
        <f t="shared" si="1"/>
        <v>10.959844</v>
      </c>
      <c r="Q17" s="37">
        <f t="shared" si="2"/>
        <v>6.1287909999999997</v>
      </c>
      <c r="R17" s="37">
        <f t="shared" si="3"/>
        <v>7.9046430000000001</v>
      </c>
      <c r="S17" s="37">
        <f t="shared" si="4"/>
        <v>1.2767220000000001</v>
      </c>
      <c r="T17" s="37">
        <f t="shared" si="10"/>
        <v>26.27</v>
      </c>
    </row>
    <row r="18" spans="1:20">
      <c r="A18" s="8" t="s">
        <v>60</v>
      </c>
      <c r="B18" s="202">
        <v>26.27</v>
      </c>
      <c r="C18" s="202">
        <v>26.27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10.959844</v>
      </c>
      <c r="J18" s="21">
        <f t="shared" si="6"/>
        <v>6.1287909999999997</v>
      </c>
      <c r="K18" s="21">
        <f t="shared" si="7"/>
        <v>7.9046430000000001</v>
      </c>
      <c r="L18" s="21">
        <f t="shared" si="8"/>
        <v>1.2767220000000001</v>
      </c>
      <c r="M18" s="157">
        <f t="shared" si="9"/>
        <v>26.27</v>
      </c>
      <c r="N18" s="22"/>
      <c r="P18" s="37">
        <f t="shared" si="1"/>
        <v>10.959844</v>
      </c>
      <c r="Q18" s="37">
        <f t="shared" si="2"/>
        <v>6.1287909999999997</v>
      </c>
      <c r="R18" s="37">
        <f t="shared" si="3"/>
        <v>7.9046430000000001</v>
      </c>
      <c r="S18" s="37">
        <f t="shared" si="4"/>
        <v>1.2767220000000001</v>
      </c>
      <c r="T18" s="37">
        <f t="shared" si="10"/>
        <v>26.27</v>
      </c>
    </row>
    <row r="19" spans="1:20">
      <c r="A19" s="8" t="s">
        <v>61</v>
      </c>
      <c r="B19" s="202">
        <v>26.27</v>
      </c>
      <c r="C19" s="202">
        <v>26.27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10.959844</v>
      </c>
      <c r="J19" s="21">
        <f t="shared" si="6"/>
        <v>6.1287909999999997</v>
      </c>
      <c r="K19" s="21">
        <f t="shared" si="7"/>
        <v>7.9046430000000001</v>
      </c>
      <c r="L19" s="21">
        <f t="shared" si="8"/>
        <v>1.2767220000000001</v>
      </c>
      <c r="M19" s="157">
        <f t="shared" si="9"/>
        <v>26.27</v>
      </c>
      <c r="N19" s="22"/>
      <c r="P19" s="37">
        <f t="shared" si="1"/>
        <v>10.959844</v>
      </c>
      <c r="Q19" s="37">
        <f t="shared" si="2"/>
        <v>6.1287909999999997</v>
      </c>
      <c r="R19" s="37">
        <f t="shared" si="3"/>
        <v>7.9046430000000001</v>
      </c>
      <c r="S19" s="37">
        <f t="shared" si="4"/>
        <v>1.2767220000000001</v>
      </c>
      <c r="T19" s="37">
        <f t="shared" si="10"/>
        <v>26.27</v>
      </c>
    </row>
    <row r="20" spans="1:20">
      <c r="A20" s="8" t="s">
        <v>62</v>
      </c>
      <c r="B20" s="202">
        <v>26.27</v>
      </c>
      <c r="C20" s="202">
        <v>26.27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10.959844</v>
      </c>
      <c r="J20" s="21">
        <f t="shared" si="6"/>
        <v>6.1287909999999997</v>
      </c>
      <c r="K20" s="21">
        <f t="shared" si="7"/>
        <v>7.9046430000000001</v>
      </c>
      <c r="L20" s="21">
        <f t="shared" si="8"/>
        <v>1.2767220000000001</v>
      </c>
      <c r="M20" s="157">
        <f t="shared" si="9"/>
        <v>26.27</v>
      </c>
      <c r="N20" s="22"/>
      <c r="P20" s="37">
        <f t="shared" si="1"/>
        <v>10.959844</v>
      </c>
      <c r="Q20" s="37">
        <f t="shared" si="2"/>
        <v>6.1287909999999997</v>
      </c>
      <c r="R20" s="37">
        <f t="shared" si="3"/>
        <v>7.9046430000000001</v>
      </c>
      <c r="S20" s="37">
        <f t="shared" si="4"/>
        <v>1.2767220000000001</v>
      </c>
      <c r="T20" s="37">
        <f t="shared" si="10"/>
        <v>26.27</v>
      </c>
    </row>
    <row r="21" spans="1:20">
      <c r="A21" s="8" t="s">
        <v>63</v>
      </c>
      <c r="B21" s="202">
        <v>26.27</v>
      </c>
      <c r="C21" s="202">
        <v>26.27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10.959844</v>
      </c>
      <c r="J21" s="21">
        <f t="shared" si="6"/>
        <v>6.1287909999999997</v>
      </c>
      <c r="K21" s="21">
        <f t="shared" si="7"/>
        <v>7.9046430000000001</v>
      </c>
      <c r="L21" s="21">
        <f t="shared" si="8"/>
        <v>1.2767220000000001</v>
      </c>
      <c r="M21" s="157">
        <f t="shared" si="9"/>
        <v>26.27</v>
      </c>
      <c r="N21" s="22"/>
      <c r="P21" s="37">
        <f t="shared" si="1"/>
        <v>10.959844</v>
      </c>
      <c r="Q21" s="37">
        <f t="shared" si="2"/>
        <v>6.1287909999999997</v>
      </c>
      <c r="R21" s="37">
        <f t="shared" si="3"/>
        <v>7.9046430000000001</v>
      </c>
      <c r="S21" s="37">
        <f t="shared" si="4"/>
        <v>1.2767220000000001</v>
      </c>
      <c r="T21" s="37">
        <f t="shared" si="10"/>
        <v>26.27</v>
      </c>
    </row>
    <row r="22" spans="1:20">
      <c r="A22" s="8" t="s">
        <v>64</v>
      </c>
      <c r="B22" s="202">
        <v>26.27</v>
      </c>
      <c r="C22" s="202">
        <v>26.27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10.959844</v>
      </c>
      <c r="J22" s="21">
        <f t="shared" si="6"/>
        <v>6.1287909999999997</v>
      </c>
      <c r="K22" s="21">
        <f t="shared" si="7"/>
        <v>7.9046430000000001</v>
      </c>
      <c r="L22" s="21">
        <f t="shared" si="8"/>
        <v>1.2767220000000001</v>
      </c>
      <c r="M22" s="157">
        <f t="shared" si="9"/>
        <v>26.27</v>
      </c>
      <c r="N22" s="22"/>
      <c r="P22" s="37">
        <f t="shared" si="1"/>
        <v>10.959844</v>
      </c>
      <c r="Q22" s="37">
        <f t="shared" si="2"/>
        <v>6.1287909999999997</v>
      </c>
      <c r="R22" s="37">
        <f t="shared" si="3"/>
        <v>7.9046430000000001</v>
      </c>
      <c r="S22" s="37">
        <f t="shared" si="4"/>
        <v>1.2767220000000001</v>
      </c>
      <c r="T22" s="37">
        <f t="shared" si="10"/>
        <v>26.27</v>
      </c>
    </row>
    <row r="23" spans="1:20">
      <c r="A23" s="8" t="s">
        <v>65</v>
      </c>
      <c r="B23" s="202">
        <v>26.27</v>
      </c>
      <c r="C23" s="202">
        <v>26.27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10.959844</v>
      </c>
      <c r="J23" s="21">
        <f t="shared" si="6"/>
        <v>6.1287909999999997</v>
      </c>
      <c r="K23" s="21">
        <f t="shared" si="7"/>
        <v>7.9046430000000001</v>
      </c>
      <c r="L23" s="21">
        <f t="shared" si="8"/>
        <v>1.2767220000000001</v>
      </c>
      <c r="M23" s="157">
        <f t="shared" si="9"/>
        <v>26.27</v>
      </c>
      <c r="N23" s="22"/>
      <c r="P23" s="37">
        <f t="shared" si="1"/>
        <v>10.959844</v>
      </c>
      <c r="Q23" s="37">
        <f t="shared" si="2"/>
        <v>6.1287909999999997</v>
      </c>
      <c r="R23" s="37">
        <f t="shared" si="3"/>
        <v>7.9046430000000001</v>
      </c>
      <c r="S23" s="37">
        <f t="shared" si="4"/>
        <v>1.2767220000000001</v>
      </c>
      <c r="T23" s="37">
        <f t="shared" si="10"/>
        <v>26.27</v>
      </c>
    </row>
    <row r="24" spans="1:20">
      <c r="A24" s="8" t="s">
        <v>66</v>
      </c>
      <c r="B24" s="202">
        <v>26.27</v>
      </c>
      <c r="C24" s="202">
        <v>26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10.847200000000001</v>
      </c>
      <c r="J24" s="21">
        <f t="shared" si="6"/>
        <v>6.0657999999999994</v>
      </c>
      <c r="K24" s="21">
        <f t="shared" si="7"/>
        <v>7.8234000000000004</v>
      </c>
      <c r="L24" s="21">
        <f t="shared" si="8"/>
        <v>1.2636000000000001</v>
      </c>
      <c r="M24" s="157">
        <f t="shared" si="9"/>
        <v>26</v>
      </c>
      <c r="N24" s="22"/>
      <c r="P24" s="37">
        <f t="shared" si="1"/>
        <v>10.847200000000001</v>
      </c>
      <c r="Q24" s="37">
        <f t="shared" si="2"/>
        <v>6.0657999999999994</v>
      </c>
      <c r="R24" s="37">
        <f t="shared" si="3"/>
        <v>7.8234000000000004</v>
      </c>
      <c r="S24" s="37">
        <f t="shared" si="4"/>
        <v>1.2636000000000001</v>
      </c>
      <c r="T24" s="37">
        <f t="shared" si="10"/>
        <v>26</v>
      </c>
    </row>
    <row r="25" spans="1:20">
      <c r="A25" s="8" t="s">
        <v>67</v>
      </c>
      <c r="B25" s="202">
        <v>26</v>
      </c>
      <c r="C25" s="202">
        <v>26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10.847200000000001</v>
      </c>
      <c r="J25" s="21">
        <f t="shared" si="6"/>
        <v>6.0657999999999994</v>
      </c>
      <c r="K25" s="21">
        <f t="shared" si="7"/>
        <v>7.8234000000000004</v>
      </c>
      <c r="L25" s="21">
        <f t="shared" si="8"/>
        <v>1.2636000000000001</v>
      </c>
      <c r="M25" s="157">
        <f t="shared" si="9"/>
        <v>26</v>
      </c>
      <c r="N25" s="22"/>
      <c r="P25" s="37">
        <f t="shared" si="1"/>
        <v>10.847200000000001</v>
      </c>
      <c r="Q25" s="37">
        <f t="shared" si="2"/>
        <v>6.0657999999999994</v>
      </c>
      <c r="R25" s="37">
        <f t="shared" si="3"/>
        <v>7.8234000000000004</v>
      </c>
      <c r="S25" s="37">
        <f t="shared" si="4"/>
        <v>1.2636000000000001</v>
      </c>
      <c r="T25" s="37">
        <f t="shared" si="10"/>
        <v>26</v>
      </c>
    </row>
    <row r="26" spans="1:20">
      <c r="A26" s="8" t="s">
        <v>68</v>
      </c>
      <c r="B26" s="202">
        <v>26</v>
      </c>
      <c r="C26" s="202">
        <v>26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10.847200000000001</v>
      </c>
      <c r="J26" s="21">
        <f t="shared" si="6"/>
        <v>6.0657999999999994</v>
      </c>
      <c r="K26" s="21">
        <f t="shared" si="7"/>
        <v>7.8234000000000004</v>
      </c>
      <c r="L26" s="21">
        <f t="shared" si="8"/>
        <v>1.2636000000000001</v>
      </c>
      <c r="M26" s="157">
        <f t="shared" si="9"/>
        <v>26</v>
      </c>
      <c r="N26" s="22"/>
      <c r="P26" s="37">
        <f t="shared" si="1"/>
        <v>10.847200000000001</v>
      </c>
      <c r="Q26" s="37">
        <f t="shared" si="2"/>
        <v>6.0657999999999994</v>
      </c>
      <c r="R26" s="37">
        <f t="shared" si="3"/>
        <v>7.8234000000000004</v>
      </c>
      <c r="S26" s="37">
        <f t="shared" si="4"/>
        <v>1.2636000000000001</v>
      </c>
      <c r="T26" s="37">
        <f t="shared" si="10"/>
        <v>26</v>
      </c>
    </row>
    <row r="27" spans="1:20">
      <c r="A27" s="8" t="s">
        <v>69</v>
      </c>
      <c r="B27" s="202">
        <v>26</v>
      </c>
      <c r="C27" s="202">
        <v>26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10.847200000000001</v>
      </c>
      <c r="J27" s="21">
        <f t="shared" si="6"/>
        <v>6.0657999999999994</v>
      </c>
      <c r="K27" s="21">
        <f t="shared" si="7"/>
        <v>7.8234000000000004</v>
      </c>
      <c r="L27" s="21">
        <f t="shared" si="8"/>
        <v>1.2636000000000001</v>
      </c>
      <c r="M27" s="157">
        <f t="shared" si="9"/>
        <v>26</v>
      </c>
      <c r="N27" s="22"/>
      <c r="P27" s="37">
        <f t="shared" si="1"/>
        <v>10.847200000000001</v>
      </c>
      <c r="Q27" s="37">
        <f t="shared" si="2"/>
        <v>6.0657999999999994</v>
      </c>
      <c r="R27" s="37">
        <f t="shared" si="3"/>
        <v>7.8234000000000004</v>
      </c>
      <c r="S27" s="37">
        <f t="shared" si="4"/>
        <v>1.2636000000000001</v>
      </c>
      <c r="T27" s="37">
        <f t="shared" si="10"/>
        <v>26</v>
      </c>
    </row>
    <row r="28" spans="1:20">
      <c r="A28" s="8" t="s">
        <v>70</v>
      </c>
      <c r="B28" s="202">
        <v>26</v>
      </c>
      <c r="C28" s="202">
        <v>26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10.847200000000001</v>
      </c>
      <c r="J28" s="21">
        <f t="shared" si="6"/>
        <v>6.0657999999999994</v>
      </c>
      <c r="K28" s="21">
        <f t="shared" si="7"/>
        <v>7.8234000000000004</v>
      </c>
      <c r="L28" s="21">
        <f t="shared" si="8"/>
        <v>1.2636000000000001</v>
      </c>
      <c r="M28" s="157">
        <f t="shared" si="9"/>
        <v>26</v>
      </c>
      <c r="N28" s="22"/>
      <c r="P28" s="37">
        <f t="shared" si="1"/>
        <v>10.847200000000001</v>
      </c>
      <c r="Q28" s="37">
        <f t="shared" si="2"/>
        <v>6.0657999999999994</v>
      </c>
      <c r="R28" s="37">
        <f t="shared" si="3"/>
        <v>7.8234000000000004</v>
      </c>
      <c r="S28" s="37">
        <f t="shared" si="4"/>
        <v>1.2636000000000001</v>
      </c>
      <c r="T28" s="37">
        <f t="shared" si="10"/>
        <v>26</v>
      </c>
    </row>
    <row r="29" spans="1:20">
      <c r="A29" s="8" t="s">
        <v>71</v>
      </c>
      <c r="B29" s="202">
        <v>26</v>
      </c>
      <c r="C29" s="202">
        <v>26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10.847200000000001</v>
      </c>
      <c r="J29" s="21">
        <f t="shared" si="6"/>
        <v>6.0657999999999994</v>
      </c>
      <c r="K29" s="21">
        <f t="shared" si="7"/>
        <v>7.8234000000000004</v>
      </c>
      <c r="L29" s="21">
        <f t="shared" si="8"/>
        <v>1.2636000000000001</v>
      </c>
      <c r="M29" s="157">
        <f t="shared" si="9"/>
        <v>26</v>
      </c>
      <c r="N29" s="22"/>
      <c r="P29" s="37">
        <f t="shared" si="1"/>
        <v>10.847200000000001</v>
      </c>
      <c r="Q29" s="37">
        <f t="shared" si="2"/>
        <v>6.0657999999999994</v>
      </c>
      <c r="R29" s="37">
        <f t="shared" si="3"/>
        <v>7.8234000000000004</v>
      </c>
      <c r="S29" s="37">
        <f t="shared" si="4"/>
        <v>1.2636000000000001</v>
      </c>
      <c r="T29" s="37">
        <f t="shared" si="10"/>
        <v>26</v>
      </c>
    </row>
    <row r="30" spans="1:20">
      <c r="A30" s="8" t="s">
        <v>72</v>
      </c>
      <c r="B30" s="202">
        <v>26</v>
      </c>
      <c r="C30" s="202">
        <v>26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10.847200000000001</v>
      </c>
      <c r="J30" s="21">
        <f t="shared" si="6"/>
        <v>6.0657999999999994</v>
      </c>
      <c r="K30" s="21">
        <f t="shared" si="7"/>
        <v>7.8234000000000004</v>
      </c>
      <c r="L30" s="21">
        <f t="shared" si="8"/>
        <v>1.2636000000000001</v>
      </c>
      <c r="M30" s="157">
        <f t="shared" si="9"/>
        <v>26</v>
      </c>
      <c r="N30" s="22"/>
      <c r="P30" s="37">
        <f t="shared" si="1"/>
        <v>10.847200000000001</v>
      </c>
      <c r="Q30" s="37">
        <f t="shared" si="2"/>
        <v>6.0657999999999994</v>
      </c>
      <c r="R30" s="37">
        <f t="shared" si="3"/>
        <v>7.8234000000000004</v>
      </c>
      <c r="S30" s="37">
        <f t="shared" si="4"/>
        <v>1.2636000000000001</v>
      </c>
      <c r="T30" s="37">
        <f t="shared" si="10"/>
        <v>26</v>
      </c>
    </row>
    <row r="31" spans="1:20">
      <c r="A31" s="8" t="s">
        <v>73</v>
      </c>
      <c r="B31" s="202">
        <v>26</v>
      </c>
      <c r="C31" s="202">
        <v>26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10.847200000000001</v>
      </c>
      <c r="J31" s="21">
        <f t="shared" si="6"/>
        <v>6.0657999999999994</v>
      </c>
      <c r="K31" s="21">
        <f t="shared" si="7"/>
        <v>7.8234000000000004</v>
      </c>
      <c r="L31" s="21">
        <f t="shared" si="8"/>
        <v>1.2636000000000001</v>
      </c>
      <c r="M31" s="157">
        <f t="shared" si="9"/>
        <v>26</v>
      </c>
      <c r="N31" s="22"/>
      <c r="P31" s="37">
        <f t="shared" si="1"/>
        <v>10.847200000000001</v>
      </c>
      <c r="Q31" s="37">
        <f t="shared" si="2"/>
        <v>6.0657999999999994</v>
      </c>
      <c r="R31" s="37">
        <f t="shared" si="3"/>
        <v>7.8234000000000004</v>
      </c>
      <c r="S31" s="37">
        <f t="shared" si="4"/>
        <v>1.2636000000000001</v>
      </c>
      <c r="T31" s="37">
        <f t="shared" si="10"/>
        <v>26</v>
      </c>
    </row>
    <row r="32" spans="1:20">
      <c r="A32" s="8" t="s">
        <v>74</v>
      </c>
      <c r="B32" s="202">
        <v>26</v>
      </c>
      <c r="C32" s="202">
        <v>26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10.847200000000001</v>
      </c>
      <c r="J32" s="21">
        <f t="shared" si="6"/>
        <v>6.0657999999999994</v>
      </c>
      <c r="K32" s="21">
        <f t="shared" si="7"/>
        <v>7.8234000000000004</v>
      </c>
      <c r="L32" s="21">
        <f t="shared" si="8"/>
        <v>1.2636000000000001</v>
      </c>
      <c r="M32" s="157">
        <f t="shared" si="9"/>
        <v>26</v>
      </c>
      <c r="N32" s="22"/>
      <c r="P32" s="37">
        <f t="shared" si="1"/>
        <v>10.847200000000001</v>
      </c>
      <c r="Q32" s="37">
        <f t="shared" si="2"/>
        <v>6.0657999999999994</v>
      </c>
      <c r="R32" s="37">
        <f t="shared" si="3"/>
        <v>7.8234000000000004</v>
      </c>
      <c r="S32" s="37">
        <f t="shared" si="4"/>
        <v>1.2636000000000001</v>
      </c>
      <c r="T32" s="37">
        <f t="shared" si="10"/>
        <v>26</v>
      </c>
    </row>
    <row r="33" spans="1:20">
      <c r="A33" s="8" t="s">
        <v>75</v>
      </c>
      <c r="B33" s="202">
        <v>26</v>
      </c>
      <c r="C33" s="202">
        <v>26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10.847200000000001</v>
      </c>
      <c r="J33" s="21">
        <f t="shared" si="6"/>
        <v>6.0657999999999994</v>
      </c>
      <c r="K33" s="21">
        <f t="shared" si="7"/>
        <v>7.8234000000000004</v>
      </c>
      <c r="L33" s="21">
        <f t="shared" si="8"/>
        <v>1.2636000000000001</v>
      </c>
      <c r="M33" s="157">
        <f t="shared" si="9"/>
        <v>26</v>
      </c>
      <c r="N33" s="22"/>
      <c r="P33" s="37">
        <f t="shared" si="1"/>
        <v>10.847200000000001</v>
      </c>
      <c r="Q33" s="37">
        <f t="shared" si="2"/>
        <v>6.0657999999999994</v>
      </c>
      <c r="R33" s="37">
        <f t="shared" si="3"/>
        <v>7.8234000000000004</v>
      </c>
      <c r="S33" s="37">
        <f t="shared" si="4"/>
        <v>1.2636000000000001</v>
      </c>
      <c r="T33" s="37">
        <f t="shared" si="10"/>
        <v>26</v>
      </c>
    </row>
    <row r="34" spans="1:20">
      <c r="A34" s="8" t="s">
        <v>76</v>
      </c>
      <c r="B34" s="202">
        <v>26</v>
      </c>
      <c r="C34" s="202">
        <v>26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10.847200000000001</v>
      </c>
      <c r="J34" s="21">
        <f t="shared" si="6"/>
        <v>6.0657999999999994</v>
      </c>
      <c r="K34" s="21">
        <f t="shared" si="7"/>
        <v>7.8234000000000004</v>
      </c>
      <c r="L34" s="21">
        <f t="shared" si="8"/>
        <v>1.2636000000000001</v>
      </c>
      <c r="M34" s="157">
        <f t="shared" si="9"/>
        <v>26</v>
      </c>
      <c r="N34" s="22"/>
      <c r="P34" s="37">
        <f t="shared" si="1"/>
        <v>10.847200000000001</v>
      </c>
      <c r="Q34" s="37">
        <f t="shared" si="2"/>
        <v>6.0657999999999994</v>
      </c>
      <c r="R34" s="37">
        <f t="shared" si="3"/>
        <v>7.8234000000000004</v>
      </c>
      <c r="S34" s="37">
        <f t="shared" si="4"/>
        <v>1.2636000000000001</v>
      </c>
      <c r="T34" s="37">
        <f t="shared" si="10"/>
        <v>26</v>
      </c>
    </row>
    <row r="35" spans="1:20">
      <c r="A35" s="8" t="s">
        <v>77</v>
      </c>
      <c r="B35" s="202">
        <v>26</v>
      </c>
      <c r="C35" s="202">
        <v>26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10.847200000000001</v>
      </c>
      <c r="J35" s="21">
        <f t="shared" si="6"/>
        <v>6.0657999999999994</v>
      </c>
      <c r="K35" s="21">
        <f t="shared" si="7"/>
        <v>7.8234000000000004</v>
      </c>
      <c r="L35" s="21">
        <f t="shared" si="8"/>
        <v>1.2636000000000001</v>
      </c>
      <c r="M35" s="157">
        <f t="shared" si="9"/>
        <v>26</v>
      </c>
      <c r="N35" s="22"/>
      <c r="P35" s="37">
        <f t="shared" ref="P35:P66" si="12">I35</f>
        <v>10.847200000000001</v>
      </c>
      <c r="Q35" s="37">
        <f t="shared" ref="Q35:Q66" si="13">J35</f>
        <v>6.0657999999999994</v>
      </c>
      <c r="R35" s="37">
        <f t="shared" ref="R35:R66" si="14">K35</f>
        <v>7.8234000000000004</v>
      </c>
      <c r="S35" s="37">
        <f t="shared" ref="S35:S66" si="15">L35</f>
        <v>1.2636000000000001</v>
      </c>
      <c r="T35" s="37">
        <f t="shared" si="10"/>
        <v>26</v>
      </c>
    </row>
    <row r="36" spans="1:20">
      <c r="A36" s="8" t="s">
        <v>78</v>
      </c>
      <c r="B36" s="202">
        <v>26</v>
      </c>
      <c r="C36" s="202">
        <v>26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10.847200000000001</v>
      </c>
      <c r="J36" s="21">
        <f t="shared" si="6"/>
        <v>6.0657999999999994</v>
      </c>
      <c r="K36" s="21">
        <f t="shared" si="7"/>
        <v>7.8234000000000004</v>
      </c>
      <c r="L36" s="21">
        <f t="shared" si="8"/>
        <v>1.2636000000000001</v>
      </c>
      <c r="M36" s="157">
        <f t="shared" si="9"/>
        <v>26</v>
      </c>
      <c r="N36" s="22"/>
      <c r="P36" s="37">
        <f t="shared" si="12"/>
        <v>10.847200000000001</v>
      </c>
      <c r="Q36" s="37">
        <f t="shared" si="13"/>
        <v>6.0657999999999994</v>
      </c>
      <c r="R36" s="37">
        <f t="shared" si="14"/>
        <v>7.8234000000000004</v>
      </c>
      <c r="S36" s="37">
        <f t="shared" si="15"/>
        <v>1.2636000000000001</v>
      </c>
      <c r="T36" s="37">
        <f t="shared" si="10"/>
        <v>26</v>
      </c>
    </row>
    <row r="37" spans="1:20">
      <c r="A37" s="8" t="s">
        <v>79</v>
      </c>
      <c r="B37" s="202">
        <v>26</v>
      </c>
      <c r="C37" s="202">
        <v>26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10.847200000000001</v>
      </c>
      <c r="J37" s="21">
        <f t="shared" si="6"/>
        <v>6.0657999999999994</v>
      </c>
      <c r="K37" s="21">
        <f t="shared" si="7"/>
        <v>7.8234000000000004</v>
      </c>
      <c r="L37" s="21">
        <f t="shared" si="8"/>
        <v>1.2636000000000001</v>
      </c>
      <c r="M37" s="157">
        <f t="shared" si="9"/>
        <v>26</v>
      </c>
      <c r="N37" s="22"/>
      <c r="P37" s="37">
        <f t="shared" si="12"/>
        <v>10.847200000000001</v>
      </c>
      <c r="Q37" s="37">
        <f t="shared" si="13"/>
        <v>6.0657999999999994</v>
      </c>
      <c r="R37" s="37">
        <f t="shared" si="14"/>
        <v>7.8234000000000004</v>
      </c>
      <c r="S37" s="37">
        <f t="shared" si="15"/>
        <v>1.2636000000000001</v>
      </c>
      <c r="T37" s="37">
        <f t="shared" si="10"/>
        <v>26</v>
      </c>
    </row>
    <row r="38" spans="1:20">
      <c r="A38" s="8" t="s">
        <v>80</v>
      </c>
      <c r="B38" s="202">
        <v>26</v>
      </c>
      <c r="C38" s="202">
        <v>26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10.847200000000001</v>
      </c>
      <c r="J38" s="21">
        <f t="shared" si="6"/>
        <v>6.0657999999999994</v>
      </c>
      <c r="K38" s="21">
        <f t="shared" si="7"/>
        <v>7.8234000000000004</v>
      </c>
      <c r="L38" s="21">
        <f t="shared" si="8"/>
        <v>1.2636000000000001</v>
      </c>
      <c r="M38" s="157">
        <f t="shared" si="9"/>
        <v>26</v>
      </c>
      <c r="N38" s="22"/>
      <c r="P38" s="37">
        <f t="shared" si="12"/>
        <v>10.847200000000001</v>
      </c>
      <c r="Q38" s="37">
        <f t="shared" si="13"/>
        <v>6.0657999999999994</v>
      </c>
      <c r="R38" s="37">
        <f t="shared" si="14"/>
        <v>7.8234000000000004</v>
      </c>
      <c r="S38" s="37">
        <f t="shared" si="15"/>
        <v>1.2636000000000001</v>
      </c>
      <c r="T38" s="37">
        <f t="shared" si="10"/>
        <v>26</v>
      </c>
    </row>
    <row r="39" spans="1:20">
      <c r="A39" s="8" t="s">
        <v>81</v>
      </c>
      <c r="B39" s="202">
        <v>26.4</v>
      </c>
      <c r="C39" s="202">
        <v>26.4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11.01408</v>
      </c>
      <c r="J39" s="21">
        <f t="shared" si="6"/>
        <v>6.1591199999999988</v>
      </c>
      <c r="K39" s="21">
        <f t="shared" si="7"/>
        <v>7.9437600000000002</v>
      </c>
      <c r="L39" s="21">
        <f t="shared" si="8"/>
        <v>1.28304</v>
      </c>
      <c r="M39" s="157">
        <f t="shared" si="9"/>
        <v>26.4</v>
      </c>
      <c r="N39" s="22"/>
      <c r="P39" s="37">
        <f t="shared" si="12"/>
        <v>11.01408</v>
      </c>
      <c r="Q39" s="37">
        <f t="shared" si="13"/>
        <v>6.1591199999999988</v>
      </c>
      <c r="R39" s="37">
        <f t="shared" si="14"/>
        <v>7.9437600000000002</v>
      </c>
      <c r="S39" s="37">
        <f t="shared" si="15"/>
        <v>1.28304</v>
      </c>
      <c r="T39" s="37">
        <f t="shared" si="10"/>
        <v>26.4</v>
      </c>
    </row>
    <row r="40" spans="1:20">
      <c r="A40" s="8" t="s">
        <v>82</v>
      </c>
      <c r="B40" s="202">
        <v>26.4</v>
      </c>
      <c r="C40" s="202">
        <v>26.4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11.01408</v>
      </c>
      <c r="J40" s="21">
        <f t="shared" si="6"/>
        <v>6.1591199999999988</v>
      </c>
      <c r="K40" s="21">
        <f t="shared" si="7"/>
        <v>7.9437600000000002</v>
      </c>
      <c r="L40" s="21">
        <f t="shared" si="8"/>
        <v>1.28304</v>
      </c>
      <c r="M40" s="157">
        <f t="shared" si="9"/>
        <v>26.4</v>
      </c>
      <c r="N40" s="22"/>
      <c r="P40" s="37">
        <f t="shared" si="12"/>
        <v>11.01408</v>
      </c>
      <c r="Q40" s="37">
        <f t="shared" si="13"/>
        <v>6.1591199999999988</v>
      </c>
      <c r="R40" s="37">
        <f t="shared" si="14"/>
        <v>7.9437600000000002</v>
      </c>
      <c r="S40" s="37">
        <f t="shared" si="15"/>
        <v>1.28304</v>
      </c>
      <c r="T40" s="37">
        <f t="shared" si="10"/>
        <v>26.4</v>
      </c>
    </row>
    <row r="41" spans="1:20">
      <c r="A41" s="8" t="s">
        <v>83</v>
      </c>
      <c r="B41" s="202">
        <v>26.4</v>
      </c>
      <c r="C41" s="202">
        <v>26.4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11.01408</v>
      </c>
      <c r="J41" s="21">
        <f t="shared" si="6"/>
        <v>6.1591199999999988</v>
      </c>
      <c r="K41" s="21">
        <f t="shared" si="7"/>
        <v>7.9437600000000002</v>
      </c>
      <c r="L41" s="21">
        <f t="shared" si="8"/>
        <v>1.28304</v>
      </c>
      <c r="M41" s="157">
        <f t="shared" si="9"/>
        <v>26.4</v>
      </c>
      <c r="N41" s="22"/>
      <c r="P41" s="37">
        <f t="shared" si="12"/>
        <v>11.01408</v>
      </c>
      <c r="Q41" s="37">
        <f t="shared" si="13"/>
        <v>6.1591199999999988</v>
      </c>
      <c r="R41" s="37">
        <f t="shared" si="14"/>
        <v>7.9437600000000002</v>
      </c>
      <c r="S41" s="37">
        <f t="shared" si="15"/>
        <v>1.28304</v>
      </c>
      <c r="T41" s="37">
        <f t="shared" si="10"/>
        <v>26.4</v>
      </c>
    </row>
    <row r="42" spans="1:20">
      <c r="A42" s="8" t="s">
        <v>84</v>
      </c>
      <c r="B42" s="202">
        <v>26.4</v>
      </c>
      <c r="C42" s="202">
        <v>26.4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11.01408</v>
      </c>
      <c r="J42" s="21">
        <f t="shared" si="6"/>
        <v>6.1591199999999988</v>
      </c>
      <c r="K42" s="21">
        <f t="shared" si="7"/>
        <v>7.9437600000000002</v>
      </c>
      <c r="L42" s="21">
        <f t="shared" si="8"/>
        <v>1.28304</v>
      </c>
      <c r="M42" s="157">
        <f t="shared" si="9"/>
        <v>26.4</v>
      </c>
      <c r="N42" s="22"/>
      <c r="P42" s="37">
        <f t="shared" si="12"/>
        <v>11.01408</v>
      </c>
      <c r="Q42" s="37">
        <f t="shared" si="13"/>
        <v>6.1591199999999988</v>
      </c>
      <c r="R42" s="37">
        <f t="shared" si="14"/>
        <v>7.9437600000000002</v>
      </c>
      <c r="S42" s="37">
        <f t="shared" si="15"/>
        <v>1.28304</v>
      </c>
      <c r="T42" s="37">
        <f t="shared" si="10"/>
        <v>26.4</v>
      </c>
    </row>
    <row r="43" spans="1:20">
      <c r="A43" s="8" t="s">
        <v>85</v>
      </c>
      <c r="B43" s="202">
        <v>26.4</v>
      </c>
      <c r="C43" s="202">
        <v>26.4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11.01408</v>
      </c>
      <c r="J43" s="21">
        <f t="shared" si="6"/>
        <v>6.1591199999999988</v>
      </c>
      <c r="K43" s="21">
        <f t="shared" si="7"/>
        <v>7.9437600000000002</v>
      </c>
      <c r="L43" s="21">
        <f t="shared" si="8"/>
        <v>1.28304</v>
      </c>
      <c r="M43" s="157">
        <f t="shared" si="9"/>
        <v>26.4</v>
      </c>
      <c r="N43" s="22"/>
      <c r="P43" s="37">
        <f t="shared" si="12"/>
        <v>11.01408</v>
      </c>
      <c r="Q43" s="37">
        <f t="shared" si="13"/>
        <v>6.1591199999999988</v>
      </c>
      <c r="R43" s="37">
        <f t="shared" si="14"/>
        <v>7.9437600000000002</v>
      </c>
      <c r="S43" s="37">
        <f t="shared" si="15"/>
        <v>1.28304</v>
      </c>
      <c r="T43" s="37">
        <f t="shared" si="10"/>
        <v>26.4</v>
      </c>
    </row>
    <row r="44" spans="1:20">
      <c r="A44" s="8" t="s">
        <v>86</v>
      </c>
      <c r="B44" s="202">
        <v>26.4</v>
      </c>
      <c r="C44" s="202">
        <v>26.4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11.01408</v>
      </c>
      <c r="J44" s="21">
        <f t="shared" si="6"/>
        <v>6.1591199999999988</v>
      </c>
      <c r="K44" s="21">
        <f t="shared" si="7"/>
        <v>7.9437600000000002</v>
      </c>
      <c r="L44" s="21">
        <f t="shared" si="8"/>
        <v>1.28304</v>
      </c>
      <c r="M44" s="157">
        <f t="shared" si="9"/>
        <v>26.4</v>
      </c>
      <c r="N44" s="22"/>
      <c r="P44" s="37">
        <f t="shared" si="12"/>
        <v>11.01408</v>
      </c>
      <c r="Q44" s="37">
        <f t="shared" si="13"/>
        <v>6.1591199999999988</v>
      </c>
      <c r="R44" s="37">
        <f t="shared" si="14"/>
        <v>7.9437600000000002</v>
      </c>
      <c r="S44" s="37">
        <f t="shared" si="15"/>
        <v>1.28304</v>
      </c>
      <c r="T44" s="37">
        <f t="shared" si="10"/>
        <v>26.4</v>
      </c>
    </row>
    <row r="45" spans="1:20">
      <c r="A45" s="8" t="s">
        <v>87</v>
      </c>
      <c r="B45" s="202">
        <v>26.4</v>
      </c>
      <c r="C45" s="202">
        <v>26.4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11.01408</v>
      </c>
      <c r="J45" s="21">
        <f t="shared" si="6"/>
        <v>6.1591199999999988</v>
      </c>
      <c r="K45" s="21">
        <f t="shared" si="7"/>
        <v>7.9437600000000002</v>
      </c>
      <c r="L45" s="21">
        <f t="shared" si="8"/>
        <v>1.28304</v>
      </c>
      <c r="M45" s="157">
        <f t="shared" si="9"/>
        <v>26.4</v>
      </c>
      <c r="N45" s="22"/>
      <c r="P45" s="37">
        <f t="shared" si="12"/>
        <v>11.01408</v>
      </c>
      <c r="Q45" s="37">
        <f t="shared" si="13"/>
        <v>6.1591199999999988</v>
      </c>
      <c r="R45" s="37">
        <f t="shared" si="14"/>
        <v>7.9437600000000002</v>
      </c>
      <c r="S45" s="37">
        <f t="shared" si="15"/>
        <v>1.28304</v>
      </c>
      <c r="T45" s="37">
        <f t="shared" si="10"/>
        <v>26.4</v>
      </c>
    </row>
    <row r="46" spans="1:20">
      <c r="A46" s="8" t="s">
        <v>88</v>
      </c>
      <c r="B46" s="202">
        <v>26.4</v>
      </c>
      <c r="C46" s="202">
        <v>26.4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11.01408</v>
      </c>
      <c r="J46" s="21">
        <f t="shared" si="6"/>
        <v>6.1591199999999988</v>
      </c>
      <c r="K46" s="21">
        <f t="shared" si="7"/>
        <v>7.9437600000000002</v>
      </c>
      <c r="L46" s="21">
        <f t="shared" si="8"/>
        <v>1.28304</v>
      </c>
      <c r="M46" s="157">
        <f t="shared" si="9"/>
        <v>26.4</v>
      </c>
      <c r="N46" s="22"/>
      <c r="P46" s="37">
        <f t="shared" si="12"/>
        <v>11.01408</v>
      </c>
      <c r="Q46" s="37">
        <f t="shared" si="13"/>
        <v>6.1591199999999988</v>
      </c>
      <c r="R46" s="37">
        <f t="shared" si="14"/>
        <v>7.9437600000000002</v>
      </c>
      <c r="S46" s="37">
        <f t="shared" si="15"/>
        <v>1.28304</v>
      </c>
      <c r="T46" s="37">
        <f t="shared" si="10"/>
        <v>26.4</v>
      </c>
    </row>
    <row r="47" spans="1:20">
      <c r="A47" s="8" t="s">
        <v>89</v>
      </c>
      <c r="B47" s="202">
        <v>26.4</v>
      </c>
      <c r="C47" s="202">
        <v>26.4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11.01408</v>
      </c>
      <c r="J47" s="21">
        <f t="shared" si="6"/>
        <v>6.1591199999999988</v>
      </c>
      <c r="K47" s="21">
        <f t="shared" si="7"/>
        <v>7.9437600000000002</v>
      </c>
      <c r="L47" s="21">
        <f t="shared" si="8"/>
        <v>1.28304</v>
      </c>
      <c r="M47" s="157">
        <f t="shared" si="9"/>
        <v>26.4</v>
      </c>
      <c r="N47" s="22"/>
      <c r="P47" s="37">
        <f t="shared" si="12"/>
        <v>11.01408</v>
      </c>
      <c r="Q47" s="37">
        <f t="shared" si="13"/>
        <v>6.1591199999999988</v>
      </c>
      <c r="R47" s="37">
        <f t="shared" si="14"/>
        <v>7.9437600000000002</v>
      </c>
      <c r="S47" s="37">
        <f t="shared" si="15"/>
        <v>1.28304</v>
      </c>
      <c r="T47" s="37">
        <f t="shared" si="10"/>
        <v>26.4</v>
      </c>
    </row>
    <row r="48" spans="1:20">
      <c r="A48" s="8" t="s">
        <v>90</v>
      </c>
      <c r="B48" s="202">
        <v>26.4</v>
      </c>
      <c r="C48" s="202">
        <v>26.4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11.01408</v>
      </c>
      <c r="J48" s="21">
        <f t="shared" si="6"/>
        <v>6.1591199999999988</v>
      </c>
      <c r="K48" s="21">
        <f t="shared" si="7"/>
        <v>7.9437600000000002</v>
      </c>
      <c r="L48" s="21">
        <f t="shared" si="8"/>
        <v>1.28304</v>
      </c>
      <c r="M48" s="157">
        <f t="shared" si="9"/>
        <v>26.4</v>
      </c>
      <c r="N48" s="22"/>
      <c r="P48" s="37">
        <f t="shared" si="12"/>
        <v>11.01408</v>
      </c>
      <c r="Q48" s="37">
        <f t="shared" si="13"/>
        <v>6.1591199999999988</v>
      </c>
      <c r="R48" s="37">
        <f t="shared" si="14"/>
        <v>7.9437600000000002</v>
      </c>
      <c r="S48" s="37">
        <f t="shared" si="15"/>
        <v>1.28304</v>
      </c>
      <c r="T48" s="37">
        <f t="shared" si="10"/>
        <v>26.4</v>
      </c>
    </row>
    <row r="49" spans="1:20">
      <c r="A49" s="8" t="s">
        <v>91</v>
      </c>
      <c r="B49" s="202">
        <v>26.4</v>
      </c>
      <c r="C49" s="202">
        <v>26.4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11.01408</v>
      </c>
      <c r="J49" s="21">
        <f t="shared" si="6"/>
        <v>6.1591199999999988</v>
      </c>
      <c r="K49" s="21">
        <f t="shared" si="7"/>
        <v>7.9437600000000002</v>
      </c>
      <c r="L49" s="21">
        <f t="shared" si="8"/>
        <v>1.28304</v>
      </c>
      <c r="M49" s="157">
        <f t="shared" si="9"/>
        <v>26.4</v>
      </c>
      <c r="N49" s="22"/>
      <c r="P49" s="37">
        <f t="shared" si="12"/>
        <v>11.01408</v>
      </c>
      <c r="Q49" s="37">
        <f t="shared" si="13"/>
        <v>6.1591199999999988</v>
      </c>
      <c r="R49" s="37">
        <f t="shared" si="14"/>
        <v>7.9437600000000002</v>
      </c>
      <c r="S49" s="37">
        <f t="shared" si="15"/>
        <v>1.28304</v>
      </c>
      <c r="T49" s="37">
        <f t="shared" si="10"/>
        <v>26.4</v>
      </c>
    </row>
    <row r="50" spans="1:20">
      <c r="A50" s="8" t="s">
        <v>92</v>
      </c>
      <c r="B50" s="202">
        <v>26.4</v>
      </c>
      <c r="C50" s="202">
        <v>26.4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11.01408</v>
      </c>
      <c r="J50" s="21">
        <f t="shared" si="6"/>
        <v>6.1591199999999988</v>
      </c>
      <c r="K50" s="21">
        <f t="shared" si="7"/>
        <v>7.9437600000000002</v>
      </c>
      <c r="L50" s="21">
        <f t="shared" si="8"/>
        <v>1.28304</v>
      </c>
      <c r="M50" s="157">
        <f t="shared" si="9"/>
        <v>26.4</v>
      </c>
      <c r="N50" s="22"/>
      <c r="P50" s="37">
        <f t="shared" si="12"/>
        <v>11.01408</v>
      </c>
      <c r="Q50" s="37">
        <f t="shared" si="13"/>
        <v>6.1591199999999988</v>
      </c>
      <c r="R50" s="37">
        <f t="shared" si="14"/>
        <v>7.9437600000000002</v>
      </c>
      <c r="S50" s="37">
        <f t="shared" si="15"/>
        <v>1.28304</v>
      </c>
      <c r="T50" s="37">
        <f t="shared" si="10"/>
        <v>26.4</v>
      </c>
    </row>
    <row r="51" spans="1:20">
      <c r="A51" s="8" t="s">
        <v>93</v>
      </c>
      <c r="B51" s="202">
        <v>26.4</v>
      </c>
      <c r="C51" s="202">
        <v>26.4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11.01408</v>
      </c>
      <c r="J51" s="21">
        <f t="shared" si="6"/>
        <v>6.1591199999999988</v>
      </c>
      <c r="K51" s="21">
        <f t="shared" si="7"/>
        <v>7.9437600000000002</v>
      </c>
      <c r="L51" s="21">
        <f t="shared" si="8"/>
        <v>1.28304</v>
      </c>
      <c r="M51" s="157">
        <f t="shared" si="9"/>
        <v>26.4</v>
      </c>
      <c r="N51" s="22"/>
      <c r="P51" s="37">
        <f t="shared" si="12"/>
        <v>11.01408</v>
      </c>
      <c r="Q51" s="37">
        <f t="shared" si="13"/>
        <v>6.1591199999999988</v>
      </c>
      <c r="R51" s="37">
        <f t="shared" si="14"/>
        <v>7.9437600000000002</v>
      </c>
      <c r="S51" s="37">
        <f t="shared" si="15"/>
        <v>1.28304</v>
      </c>
      <c r="T51" s="37">
        <f t="shared" si="10"/>
        <v>26.4</v>
      </c>
    </row>
    <row r="52" spans="1:20">
      <c r="A52" s="8" t="s">
        <v>94</v>
      </c>
      <c r="B52" s="202">
        <v>26.4</v>
      </c>
      <c r="C52" s="202">
        <v>26.4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11.01408</v>
      </c>
      <c r="J52" s="21">
        <f t="shared" si="6"/>
        <v>6.1591199999999988</v>
      </c>
      <c r="K52" s="21">
        <f t="shared" si="7"/>
        <v>7.9437600000000002</v>
      </c>
      <c r="L52" s="21">
        <f t="shared" si="8"/>
        <v>1.28304</v>
      </c>
      <c r="M52" s="157">
        <f t="shared" si="9"/>
        <v>26.4</v>
      </c>
      <c r="N52" s="22"/>
      <c r="P52" s="37">
        <f t="shared" si="12"/>
        <v>11.01408</v>
      </c>
      <c r="Q52" s="37">
        <f t="shared" si="13"/>
        <v>6.1591199999999988</v>
      </c>
      <c r="R52" s="37">
        <f t="shared" si="14"/>
        <v>7.9437600000000002</v>
      </c>
      <c r="S52" s="37">
        <f t="shared" si="15"/>
        <v>1.28304</v>
      </c>
      <c r="T52" s="37">
        <f t="shared" si="10"/>
        <v>26.4</v>
      </c>
    </row>
    <row r="53" spans="1:20">
      <c r="A53" s="8" t="s">
        <v>95</v>
      </c>
      <c r="B53" s="202">
        <v>26.4</v>
      </c>
      <c r="C53" s="202">
        <v>26.4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11.01408</v>
      </c>
      <c r="J53" s="21">
        <f t="shared" si="6"/>
        <v>6.1591199999999988</v>
      </c>
      <c r="K53" s="21">
        <f t="shared" si="7"/>
        <v>7.9437600000000002</v>
      </c>
      <c r="L53" s="21">
        <f t="shared" si="8"/>
        <v>1.28304</v>
      </c>
      <c r="M53" s="157">
        <f t="shared" si="9"/>
        <v>26.4</v>
      </c>
      <c r="N53" s="22"/>
      <c r="P53" s="37">
        <f t="shared" si="12"/>
        <v>11.01408</v>
      </c>
      <c r="Q53" s="37">
        <f t="shared" si="13"/>
        <v>6.1591199999999988</v>
      </c>
      <c r="R53" s="37">
        <f t="shared" si="14"/>
        <v>7.9437600000000002</v>
      </c>
      <c r="S53" s="37">
        <f t="shared" si="15"/>
        <v>1.28304</v>
      </c>
      <c r="T53" s="37">
        <f t="shared" si="10"/>
        <v>26.4</v>
      </c>
    </row>
    <row r="54" spans="1:20">
      <c r="A54" s="8" t="s">
        <v>96</v>
      </c>
      <c r="B54" s="202">
        <v>26.4</v>
      </c>
      <c r="C54" s="202">
        <v>26.4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11.01408</v>
      </c>
      <c r="J54" s="21">
        <f t="shared" si="6"/>
        <v>6.1591199999999988</v>
      </c>
      <c r="K54" s="21">
        <f t="shared" si="7"/>
        <v>7.9437600000000002</v>
      </c>
      <c r="L54" s="21">
        <f t="shared" si="8"/>
        <v>1.28304</v>
      </c>
      <c r="M54" s="157">
        <f t="shared" si="9"/>
        <v>26.4</v>
      </c>
      <c r="N54" s="22"/>
      <c r="P54" s="37">
        <f t="shared" si="12"/>
        <v>11.01408</v>
      </c>
      <c r="Q54" s="37">
        <f t="shared" si="13"/>
        <v>6.1591199999999988</v>
      </c>
      <c r="R54" s="37">
        <f t="shared" si="14"/>
        <v>7.9437600000000002</v>
      </c>
      <c r="S54" s="37">
        <f t="shared" si="15"/>
        <v>1.28304</v>
      </c>
      <c r="T54" s="37">
        <f t="shared" si="10"/>
        <v>26.4</v>
      </c>
    </row>
    <row r="55" spans="1:20">
      <c r="A55" s="8" t="s">
        <v>97</v>
      </c>
      <c r="B55" s="202">
        <v>26.4</v>
      </c>
      <c r="C55" s="202">
        <v>26.4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11.01408</v>
      </c>
      <c r="J55" s="21">
        <f t="shared" si="6"/>
        <v>6.1591199999999988</v>
      </c>
      <c r="K55" s="21">
        <f t="shared" si="7"/>
        <v>7.9437600000000002</v>
      </c>
      <c r="L55" s="21">
        <f t="shared" si="8"/>
        <v>1.28304</v>
      </c>
      <c r="M55" s="157">
        <f t="shared" si="9"/>
        <v>26.4</v>
      </c>
      <c r="N55" s="22"/>
      <c r="P55" s="37">
        <f t="shared" si="12"/>
        <v>11.01408</v>
      </c>
      <c r="Q55" s="37">
        <f t="shared" si="13"/>
        <v>6.1591199999999988</v>
      </c>
      <c r="R55" s="37">
        <f t="shared" si="14"/>
        <v>7.9437600000000002</v>
      </c>
      <c r="S55" s="37">
        <f t="shared" si="15"/>
        <v>1.28304</v>
      </c>
      <c r="T55" s="37">
        <f t="shared" si="10"/>
        <v>26.4</v>
      </c>
    </row>
    <row r="56" spans="1:20">
      <c r="A56" s="8" t="s">
        <v>98</v>
      </c>
      <c r="B56" s="202">
        <v>26.4</v>
      </c>
      <c r="C56" s="202">
        <v>26.4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11.01408</v>
      </c>
      <c r="J56" s="21">
        <f t="shared" si="6"/>
        <v>6.1591199999999988</v>
      </c>
      <c r="K56" s="21">
        <f t="shared" si="7"/>
        <v>7.9437600000000002</v>
      </c>
      <c r="L56" s="21">
        <f t="shared" si="8"/>
        <v>1.28304</v>
      </c>
      <c r="M56" s="157">
        <f t="shared" si="9"/>
        <v>26.4</v>
      </c>
      <c r="N56" s="22"/>
      <c r="P56" s="37">
        <f t="shared" si="12"/>
        <v>11.01408</v>
      </c>
      <c r="Q56" s="37">
        <f t="shared" si="13"/>
        <v>6.1591199999999988</v>
      </c>
      <c r="R56" s="37">
        <f t="shared" si="14"/>
        <v>7.9437600000000002</v>
      </c>
      <c r="S56" s="37">
        <f t="shared" si="15"/>
        <v>1.28304</v>
      </c>
      <c r="T56" s="37">
        <f t="shared" si="10"/>
        <v>26.4</v>
      </c>
    </row>
    <row r="57" spans="1:20">
      <c r="A57" s="8" t="s">
        <v>99</v>
      </c>
      <c r="B57" s="202">
        <v>26.4</v>
      </c>
      <c r="C57" s="202">
        <v>26.4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11.01408</v>
      </c>
      <c r="J57" s="21">
        <f t="shared" si="6"/>
        <v>6.1591199999999988</v>
      </c>
      <c r="K57" s="21">
        <f t="shared" si="7"/>
        <v>7.9437600000000002</v>
      </c>
      <c r="L57" s="21">
        <f t="shared" si="8"/>
        <v>1.28304</v>
      </c>
      <c r="M57" s="157">
        <f t="shared" si="9"/>
        <v>26.4</v>
      </c>
      <c r="N57" s="22"/>
      <c r="P57" s="37">
        <f t="shared" si="12"/>
        <v>11.01408</v>
      </c>
      <c r="Q57" s="37">
        <f t="shared" si="13"/>
        <v>6.1591199999999988</v>
      </c>
      <c r="R57" s="37">
        <f t="shared" si="14"/>
        <v>7.9437600000000002</v>
      </c>
      <c r="S57" s="37">
        <f t="shared" si="15"/>
        <v>1.28304</v>
      </c>
      <c r="T57" s="37">
        <f t="shared" si="10"/>
        <v>26.4</v>
      </c>
    </row>
    <row r="58" spans="1:20">
      <c r="A58" s="8" t="s">
        <v>100</v>
      </c>
      <c r="B58" s="202">
        <v>26.4</v>
      </c>
      <c r="C58" s="202">
        <v>26.4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11.01408</v>
      </c>
      <c r="J58" s="21">
        <f t="shared" si="6"/>
        <v>6.1591199999999988</v>
      </c>
      <c r="K58" s="21">
        <f t="shared" si="7"/>
        <v>7.9437600000000002</v>
      </c>
      <c r="L58" s="21">
        <f t="shared" si="8"/>
        <v>1.28304</v>
      </c>
      <c r="M58" s="157">
        <f t="shared" si="9"/>
        <v>26.4</v>
      </c>
      <c r="N58" s="22"/>
      <c r="P58" s="37">
        <f t="shared" si="12"/>
        <v>11.01408</v>
      </c>
      <c r="Q58" s="37">
        <f t="shared" si="13"/>
        <v>6.1591199999999988</v>
      </c>
      <c r="R58" s="37">
        <f t="shared" si="14"/>
        <v>7.9437600000000002</v>
      </c>
      <c r="S58" s="37">
        <f t="shared" si="15"/>
        <v>1.28304</v>
      </c>
      <c r="T58" s="37">
        <f t="shared" si="10"/>
        <v>26.4</v>
      </c>
    </row>
    <row r="59" spans="1:20">
      <c r="A59" s="8" t="s">
        <v>101</v>
      </c>
      <c r="B59" s="202">
        <v>26.4</v>
      </c>
      <c r="C59" s="202">
        <v>26.4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11.01408</v>
      </c>
      <c r="J59" s="21">
        <f t="shared" si="6"/>
        <v>6.1591199999999988</v>
      </c>
      <c r="K59" s="21">
        <f t="shared" si="7"/>
        <v>7.9437600000000002</v>
      </c>
      <c r="L59" s="21">
        <f t="shared" si="8"/>
        <v>1.28304</v>
      </c>
      <c r="M59" s="157">
        <f t="shared" si="9"/>
        <v>26.4</v>
      </c>
      <c r="N59" s="22"/>
      <c r="P59" s="37">
        <f t="shared" si="12"/>
        <v>11.01408</v>
      </c>
      <c r="Q59" s="37">
        <f t="shared" si="13"/>
        <v>6.1591199999999988</v>
      </c>
      <c r="R59" s="37">
        <f t="shared" si="14"/>
        <v>7.9437600000000002</v>
      </c>
      <c r="S59" s="37">
        <f t="shared" si="15"/>
        <v>1.28304</v>
      </c>
      <c r="T59" s="37">
        <f t="shared" si="10"/>
        <v>26.4</v>
      </c>
    </row>
    <row r="60" spans="1:20">
      <c r="A60" s="8" t="s">
        <v>102</v>
      </c>
      <c r="B60" s="202">
        <v>26.4</v>
      </c>
      <c r="C60" s="202">
        <v>26.4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11.01408</v>
      </c>
      <c r="J60" s="21">
        <f t="shared" si="6"/>
        <v>6.1591199999999988</v>
      </c>
      <c r="K60" s="21">
        <f t="shared" si="7"/>
        <v>7.9437600000000002</v>
      </c>
      <c r="L60" s="21">
        <f t="shared" si="8"/>
        <v>1.28304</v>
      </c>
      <c r="M60" s="157">
        <f t="shared" si="9"/>
        <v>26.4</v>
      </c>
      <c r="N60" s="22"/>
      <c r="P60" s="37">
        <f t="shared" si="12"/>
        <v>11.01408</v>
      </c>
      <c r="Q60" s="37">
        <f t="shared" si="13"/>
        <v>6.1591199999999988</v>
      </c>
      <c r="R60" s="37">
        <f t="shared" si="14"/>
        <v>7.9437600000000002</v>
      </c>
      <c r="S60" s="37">
        <f t="shared" si="15"/>
        <v>1.28304</v>
      </c>
      <c r="T60" s="37">
        <f t="shared" si="10"/>
        <v>26.4</v>
      </c>
    </row>
    <row r="61" spans="1:20">
      <c r="A61" s="8" t="s">
        <v>103</v>
      </c>
      <c r="B61" s="202">
        <v>26.4</v>
      </c>
      <c r="C61" s="202">
        <v>26.4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11.01408</v>
      </c>
      <c r="J61" s="21">
        <f t="shared" si="6"/>
        <v>6.1591199999999988</v>
      </c>
      <c r="K61" s="21">
        <f t="shared" si="7"/>
        <v>7.9437600000000002</v>
      </c>
      <c r="L61" s="21">
        <f t="shared" si="8"/>
        <v>1.28304</v>
      </c>
      <c r="M61" s="157">
        <f t="shared" si="9"/>
        <v>26.4</v>
      </c>
      <c r="N61" s="22"/>
      <c r="P61" s="37">
        <f t="shared" si="12"/>
        <v>11.01408</v>
      </c>
      <c r="Q61" s="37">
        <f t="shared" si="13"/>
        <v>6.1591199999999988</v>
      </c>
      <c r="R61" s="37">
        <f t="shared" si="14"/>
        <v>7.9437600000000002</v>
      </c>
      <c r="S61" s="37">
        <f t="shared" si="15"/>
        <v>1.28304</v>
      </c>
      <c r="T61" s="37">
        <f t="shared" si="10"/>
        <v>26.4</v>
      </c>
    </row>
    <row r="62" spans="1:20">
      <c r="A62" s="8" t="s">
        <v>104</v>
      </c>
      <c r="B62" s="202">
        <v>26.4</v>
      </c>
      <c r="C62" s="202">
        <v>26.4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11.01408</v>
      </c>
      <c r="J62" s="21">
        <f t="shared" si="6"/>
        <v>6.1591199999999988</v>
      </c>
      <c r="K62" s="21">
        <f t="shared" si="7"/>
        <v>7.9437600000000002</v>
      </c>
      <c r="L62" s="21">
        <f t="shared" si="8"/>
        <v>1.28304</v>
      </c>
      <c r="M62" s="157">
        <f t="shared" si="9"/>
        <v>26.4</v>
      </c>
      <c r="N62" s="22"/>
      <c r="P62" s="37">
        <f t="shared" si="12"/>
        <v>11.01408</v>
      </c>
      <c r="Q62" s="37">
        <f t="shared" si="13"/>
        <v>6.1591199999999988</v>
      </c>
      <c r="R62" s="37">
        <f t="shared" si="14"/>
        <v>7.9437600000000002</v>
      </c>
      <c r="S62" s="37">
        <f t="shared" si="15"/>
        <v>1.28304</v>
      </c>
      <c r="T62" s="37">
        <f t="shared" si="10"/>
        <v>26.4</v>
      </c>
    </row>
    <row r="63" spans="1:20">
      <c r="A63" s="8" t="s">
        <v>105</v>
      </c>
      <c r="B63" s="202">
        <v>26.4</v>
      </c>
      <c r="C63" s="202">
        <v>26.4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11.01408</v>
      </c>
      <c r="J63" s="21">
        <f t="shared" si="6"/>
        <v>6.1591199999999988</v>
      </c>
      <c r="K63" s="21">
        <f t="shared" si="7"/>
        <v>7.9437600000000002</v>
      </c>
      <c r="L63" s="21">
        <f t="shared" si="8"/>
        <v>1.28304</v>
      </c>
      <c r="M63" s="157">
        <f t="shared" si="9"/>
        <v>26.4</v>
      </c>
      <c r="N63" s="22"/>
      <c r="P63" s="37">
        <f t="shared" si="12"/>
        <v>11.01408</v>
      </c>
      <c r="Q63" s="37">
        <f t="shared" si="13"/>
        <v>6.1591199999999988</v>
      </c>
      <c r="R63" s="37">
        <f t="shared" si="14"/>
        <v>7.9437600000000002</v>
      </c>
      <c r="S63" s="37">
        <f t="shared" si="15"/>
        <v>1.28304</v>
      </c>
      <c r="T63" s="37">
        <f t="shared" si="10"/>
        <v>26.4</v>
      </c>
    </row>
    <row r="64" spans="1:20">
      <c r="A64" s="8" t="s">
        <v>106</v>
      </c>
      <c r="B64" s="202">
        <v>26.4</v>
      </c>
      <c r="C64" s="202">
        <v>26.4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11.01408</v>
      </c>
      <c r="J64" s="21">
        <f t="shared" si="6"/>
        <v>6.1591199999999988</v>
      </c>
      <c r="K64" s="21">
        <f t="shared" si="7"/>
        <v>7.9437600000000002</v>
      </c>
      <c r="L64" s="21">
        <f t="shared" si="8"/>
        <v>1.28304</v>
      </c>
      <c r="M64" s="157">
        <f t="shared" si="9"/>
        <v>26.4</v>
      </c>
      <c r="N64" s="22"/>
      <c r="P64" s="37">
        <f t="shared" si="12"/>
        <v>11.01408</v>
      </c>
      <c r="Q64" s="37">
        <f t="shared" si="13"/>
        <v>6.1591199999999988</v>
      </c>
      <c r="R64" s="37">
        <f t="shared" si="14"/>
        <v>7.9437600000000002</v>
      </c>
      <c r="S64" s="37">
        <f t="shared" si="15"/>
        <v>1.28304</v>
      </c>
      <c r="T64" s="37">
        <f t="shared" si="10"/>
        <v>26.4</v>
      </c>
    </row>
    <row r="65" spans="1:20">
      <c r="A65" s="8" t="s">
        <v>107</v>
      </c>
      <c r="B65" s="202">
        <v>26.4</v>
      </c>
      <c r="C65" s="202">
        <v>26.4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11.01408</v>
      </c>
      <c r="J65" s="21">
        <f t="shared" si="6"/>
        <v>6.1591199999999988</v>
      </c>
      <c r="K65" s="21">
        <f t="shared" si="7"/>
        <v>7.9437600000000002</v>
      </c>
      <c r="L65" s="21">
        <f t="shared" si="8"/>
        <v>1.28304</v>
      </c>
      <c r="M65" s="157">
        <f t="shared" si="9"/>
        <v>26.4</v>
      </c>
      <c r="N65" s="22"/>
      <c r="P65" s="37">
        <f t="shared" si="12"/>
        <v>11.01408</v>
      </c>
      <c r="Q65" s="37">
        <f t="shared" si="13"/>
        <v>6.1591199999999988</v>
      </c>
      <c r="R65" s="37">
        <f t="shared" si="14"/>
        <v>7.9437600000000002</v>
      </c>
      <c r="S65" s="37">
        <f t="shared" si="15"/>
        <v>1.28304</v>
      </c>
      <c r="T65" s="37">
        <f t="shared" si="10"/>
        <v>26.4</v>
      </c>
    </row>
    <row r="66" spans="1:20">
      <c r="A66" s="8" t="s">
        <v>108</v>
      </c>
      <c r="B66" s="202">
        <v>26.4</v>
      </c>
      <c r="C66" s="202">
        <v>26.4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11.01408</v>
      </c>
      <c r="J66" s="21">
        <f t="shared" si="6"/>
        <v>6.1591199999999988</v>
      </c>
      <c r="K66" s="21">
        <f t="shared" si="7"/>
        <v>7.9437600000000002</v>
      </c>
      <c r="L66" s="21">
        <f t="shared" si="8"/>
        <v>1.28304</v>
      </c>
      <c r="M66" s="157">
        <f t="shared" si="9"/>
        <v>26.4</v>
      </c>
      <c r="N66" s="22"/>
      <c r="P66" s="37">
        <f t="shared" si="12"/>
        <v>11.01408</v>
      </c>
      <c r="Q66" s="37">
        <f t="shared" si="13"/>
        <v>6.1591199999999988</v>
      </c>
      <c r="R66" s="37">
        <f t="shared" si="14"/>
        <v>7.9437600000000002</v>
      </c>
      <c r="S66" s="37">
        <f t="shared" si="15"/>
        <v>1.28304</v>
      </c>
      <c r="T66" s="37">
        <f t="shared" si="10"/>
        <v>26.4</v>
      </c>
    </row>
    <row r="67" spans="1:20">
      <c r="A67" s="8" t="s">
        <v>109</v>
      </c>
      <c r="B67" s="202">
        <v>26.4</v>
      </c>
      <c r="C67" s="202">
        <v>26.4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11.01408</v>
      </c>
      <c r="J67" s="21">
        <f t="shared" si="6"/>
        <v>6.1591199999999988</v>
      </c>
      <c r="K67" s="21">
        <f t="shared" si="7"/>
        <v>7.9437600000000002</v>
      </c>
      <c r="L67" s="21">
        <f t="shared" si="8"/>
        <v>1.28304</v>
      </c>
      <c r="M67" s="157">
        <f t="shared" si="9"/>
        <v>26.4</v>
      </c>
      <c r="N67" s="22"/>
      <c r="P67" s="37">
        <f t="shared" ref="P67:P98" si="17">I67</f>
        <v>11.01408</v>
      </c>
      <c r="Q67" s="37">
        <f t="shared" ref="Q67:Q98" si="18">J67</f>
        <v>6.1591199999999988</v>
      </c>
      <c r="R67" s="37">
        <f t="shared" ref="R67:R98" si="19">K67</f>
        <v>7.9437600000000002</v>
      </c>
      <c r="S67" s="37">
        <f t="shared" ref="S67:S98" si="20">L67</f>
        <v>1.28304</v>
      </c>
      <c r="T67" s="37">
        <f t="shared" si="10"/>
        <v>26.4</v>
      </c>
    </row>
    <row r="68" spans="1:20">
      <c r="A68" s="8" t="s">
        <v>110</v>
      </c>
      <c r="B68" s="202">
        <v>26.4</v>
      </c>
      <c r="C68" s="202">
        <v>26.4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11.01408</v>
      </c>
      <c r="J68" s="21">
        <f t="shared" ref="J68:J98" si="22">C68*E68/100</f>
        <v>6.1591199999999988</v>
      </c>
      <c r="K68" s="21">
        <f t="shared" ref="K68:K98" si="23">C68*F68/100</f>
        <v>7.9437600000000002</v>
      </c>
      <c r="L68" s="21">
        <f t="shared" ref="L68:L98" si="24">C68*G68/100</f>
        <v>1.28304</v>
      </c>
      <c r="M68" s="157">
        <f t="shared" ref="M68:M98" si="25">SUM(I68:L68)</f>
        <v>26.4</v>
      </c>
      <c r="N68" s="22"/>
      <c r="P68" s="37">
        <f t="shared" si="17"/>
        <v>11.01408</v>
      </c>
      <c r="Q68" s="37">
        <f t="shared" si="18"/>
        <v>6.1591199999999988</v>
      </c>
      <c r="R68" s="37">
        <f t="shared" si="19"/>
        <v>7.9437600000000002</v>
      </c>
      <c r="S68" s="37">
        <f t="shared" si="20"/>
        <v>1.28304</v>
      </c>
      <c r="T68" s="37">
        <f t="shared" ref="T68:T99" si="26">SUM(P68:S68)</f>
        <v>26.4</v>
      </c>
    </row>
    <row r="69" spans="1:20">
      <c r="A69" s="8" t="s">
        <v>111</v>
      </c>
      <c r="B69" s="202">
        <v>26.4</v>
      </c>
      <c r="C69" s="202">
        <v>26.4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11.01408</v>
      </c>
      <c r="J69" s="21">
        <f t="shared" si="22"/>
        <v>6.1591199999999988</v>
      </c>
      <c r="K69" s="21">
        <f t="shared" si="23"/>
        <v>7.9437600000000002</v>
      </c>
      <c r="L69" s="21">
        <f t="shared" si="24"/>
        <v>1.28304</v>
      </c>
      <c r="M69" s="157">
        <f t="shared" si="25"/>
        <v>26.4</v>
      </c>
      <c r="N69" s="22"/>
      <c r="P69" s="37">
        <f t="shared" si="17"/>
        <v>11.01408</v>
      </c>
      <c r="Q69" s="37">
        <f t="shared" si="18"/>
        <v>6.1591199999999988</v>
      </c>
      <c r="R69" s="37">
        <f t="shared" si="19"/>
        <v>7.9437600000000002</v>
      </c>
      <c r="S69" s="37">
        <f t="shared" si="20"/>
        <v>1.28304</v>
      </c>
      <c r="T69" s="37">
        <f t="shared" si="26"/>
        <v>26.4</v>
      </c>
    </row>
    <row r="70" spans="1:20">
      <c r="A70" s="8" t="s">
        <v>112</v>
      </c>
      <c r="B70" s="202">
        <v>26.4</v>
      </c>
      <c r="C70" s="202">
        <v>26.4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11.01408</v>
      </c>
      <c r="J70" s="21">
        <f t="shared" si="22"/>
        <v>6.1591199999999988</v>
      </c>
      <c r="K70" s="21">
        <f t="shared" si="23"/>
        <v>7.9437600000000002</v>
      </c>
      <c r="L70" s="21">
        <f t="shared" si="24"/>
        <v>1.28304</v>
      </c>
      <c r="M70" s="157">
        <f t="shared" si="25"/>
        <v>26.4</v>
      </c>
      <c r="N70" s="22"/>
      <c r="P70" s="37">
        <f t="shared" si="17"/>
        <v>11.01408</v>
      </c>
      <c r="Q70" s="37">
        <f t="shared" si="18"/>
        <v>6.1591199999999988</v>
      </c>
      <c r="R70" s="37">
        <f t="shared" si="19"/>
        <v>7.9437600000000002</v>
      </c>
      <c r="S70" s="37">
        <f t="shared" si="20"/>
        <v>1.28304</v>
      </c>
      <c r="T70" s="37">
        <f t="shared" si="26"/>
        <v>26.4</v>
      </c>
    </row>
    <row r="71" spans="1:20">
      <c r="A71" s="8" t="s">
        <v>113</v>
      </c>
      <c r="B71" s="202">
        <v>26.4</v>
      </c>
      <c r="C71" s="202">
        <v>26.4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11.01408</v>
      </c>
      <c r="J71" s="21">
        <f t="shared" si="22"/>
        <v>6.1591199999999988</v>
      </c>
      <c r="K71" s="21">
        <f t="shared" si="23"/>
        <v>7.9437600000000002</v>
      </c>
      <c r="L71" s="21">
        <f t="shared" si="24"/>
        <v>1.28304</v>
      </c>
      <c r="M71" s="157">
        <f t="shared" si="25"/>
        <v>26.4</v>
      </c>
      <c r="N71" s="22"/>
      <c r="P71" s="37">
        <f t="shared" si="17"/>
        <v>11.01408</v>
      </c>
      <c r="Q71" s="37">
        <f t="shared" si="18"/>
        <v>6.1591199999999988</v>
      </c>
      <c r="R71" s="37">
        <f t="shared" si="19"/>
        <v>7.9437600000000002</v>
      </c>
      <c r="S71" s="37">
        <f t="shared" si="20"/>
        <v>1.28304</v>
      </c>
      <c r="T71" s="37">
        <f t="shared" si="26"/>
        <v>26.4</v>
      </c>
    </row>
    <row r="72" spans="1:20">
      <c r="A72" s="8" t="s">
        <v>114</v>
      </c>
      <c r="B72" s="202">
        <v>26.4</v>
      </c>
      <c r="C72" s="202">
        <v>26.4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11.01408</v>
      </c>
      <c r="J72" s="21">
        <f t="shared" si="22"/>
        <v>6.1591199999999988</v>
      </c>
      <c r="K72" s="21">
        <f t="shared" si="23"/>
        <v>7.9437600000000002</v>
      </c>
      <c r="L72" s="21">
        <f t="shared" si="24"/>
        <v>1.28304</v>
      </c>
      <c r="M72" s="157">
        <f t="shared" si="25"/>
        <v>26.4</v>
      </c>
      <c r="N72" s="22"/>
      <c r="P72" s="37">
        <f t="shared" si="17"/>
        <v>11.01408</v>
      </c>
      <c r="Q72" s="37">
        <f t="shared" si="18"/>
        <v>6.1591199999999988</v>
      </c>
      <c r="R72" s="37">
        <f t="shared" si="19"/>
        <v>7.9437600000000002</v>
      </c>
      <c r="S72" s="37">
        <f t="shared" si="20"/>
        <v>1.28304</v>
      </c>
      <c r="T72" s="37">
        <f t="shared" si="26"/>
        <v>26.4</v>
      </c>
    </row>
    <row r="73" spans="1:20">
      <c r="A73" s="8" t="s">
        <v>115</v>
      </c>
      <c r="B73" s="202">
        <v>26.4</v>
      </c>
      <c r="C73" s="202">
        <v>26.4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11.01408</v>
      </c>
      <c r="J73" s="21">
        <f t="shared" si="22"/>
        <v>6.1591199999999988</v>
      </c>
      <c r="K73" s="21">
        <f t="shared" si="23"/>
        <v>7.9437600000000002</v>
      </c>
      <c r="L73" s="21">
        <f t="shared" si="24"/>
        <v>1.28304</v>
      </c>
      <c r="M73" s="157">
        <f t="shared" si="25"/>
        <v>26.4</v>
      </c>
      <c r="N73" s="22"/>
      <c r="P73" s="37">
        <f t="shared" si="17"/>
        <v>11.01408</v>
      </c>
      <c r="Q73" s="37">
        <f t="shared" si="18"/>
        <v>6.1591199999999988</v>
      </c>
      <c r="R73" s="37">
        <f t="shared" si="19"/>
        <v>7.9437600000000002</v>
      </c>
      <c r="S73" s="37">
        <f t="shared" si="20"/>
        <v>1.28304</v>
      </c>
      <c r="T73" s="37">
        <f t="shared" si="26"/>
        <v>26.4</v>
      </c>
    </row>
    <row r="74" spans="1:20">
      <c r="A74" s="8" t="s">
        <v>116</v>
      </c>
      <c r="B74" s="202">
        <v>26.4</v>
      </c>
      <c r="C74" s="202">
        <v>26.4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11.01408</v>
      </c>
      <c r="J74" s="21">
        <f t="shared" si="22"/>
        <v>6.1591199999999988</v>
      </c>
      <c r="K74" s="21">
        <f t="shared" si="23"/>
        <v>7.9437600000000002</v>
      </c>
      <c r="L74" s="21">
        <f t="shared" si="24"/>
        <v>1.28304</v>
      </c>
      <c r="M74" s="157">
        <f t="shared" si="25"/>
        <v>26.4</v>
      </c>
      <c r="N74" s="22"/>
      <c r="P74" s="37">
        <f t="shared" si="17"/>
        <v>11.01408</v>
      </c>
      <c r="Q74" s="37">
        <f t="shared" si="18"/>
        <v>6.1591199999999988</v>
      </c>
      <c r="R74" s="37">
        <f t="shared" si="19"/>
        <v>7.9437600000000002</v>
      </c>
      <c r="S74" s="37">
        <f t="shared" si="20"/>
        <v>1.28304</v>
      </c>
      <c r="T74" s="37">
        <f t="shared" si="26"/>
        <v>26.4</v>
      </c>
    </row>
    <row r="75" spans="1:20">
      <c r="A75" s="8" t="s">
        <v>117</v>
      </c>
      <c r="B75" s="202">
        <v>26.4</v>
      </c>
      <c r="C75" s="202">
        <v>26.4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11.01408</v>
      </c>
      <c r="J75" s="21">
        <f t="shared" si="22"/>
        <v>6.1591199999999988</v>
      </c>
      <c r="K75" s="21">
        <f t="shared" si="23"/>
        <v>7.9437600000000002</v>
      </c>
      <c r="L75" s="21">
        <f t="shared" si="24"/>
        <v>1.28304</v>
      </c>
      <c r="M75" s="157">
        <f t="shared" si="25"/>
        <v>26.4</v>
      </c>
      <c r="N75" s="22"/>
      <c r="P75" s="37">
        <f t="shared" si="17"/>
        <v>11.01408</v>
      </c>
      <c r="Q75" s="37">
        <f t="shared" si="18"/>
        <v>6.1591199999999988</v>
      </c>
      <c r="R75" s="37">
        <f t="shared" si="19"/>
        <v>7.9437600000000002</v>
      </c>
      <c r="S75" s="37">
        <f t="shared" si="20"/>
        <v>1.28304</v>
      </c>
      <c r="T75" s="37">
        <f t="shared" si="26"/>
        <v>26.4</v>
      </c>
    </row>
    <row r="76" spans="1:20">
      <c r="A76" s="8" t="s">
        <v>118</v>
      </c>
      <c r="B76" s="202">
        <v>26.4</v>
      </c>
      <c r="C76" s="202">
        <v>26.4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11.01408</v>
      </c>
      <c r="J76" s="21">
        <f t="shared" si="22"/>
        <v>6.1591199999999988</v>
      </c>
      <c r="K76" s="21">
        <f t="shared" si="23"/>
        <v>7.9437600000000002</v>
      </c>
      <c r="L76" s="21">
        <f t="shared" si="24"/>
        <v>1.28304</v>
      </c>
      <c r="M76" s="157">
        <f t="shared" si="25"/>
        <v>26.4</v>
      </c>
      <c r="N76" s="22"/>
      <c r="P76" s="37">
        <f t="shared" si="17"/>
        <v>11.01408</v>
      </c>
      <c r="Q76" s="37">
        <f t="shared" si="18"/>
        <v>6.1591199999999988</v>
      </c>
      <c r="R76" s="37">
        <f t="shared" si="19"/>
        <v>7.9437600000000002</v>
      </c>
      <c r="S76" s="37">
        <f t="shared" si="20"/>
        <v>1.28304</v>
      </c>
      <c r="T76" s="37">
        <f t="shared" si="26"/>
        <v>26.4</v>
      </c>
    </row>
    <row r="77" spans="1:20">
      <c r="A77" s="8" t="s">
        <v>119</v>
      </c>
      <c r="B77" s="202">
        <v>26.4</v>
      </c>
      <c r="C77" s="202">
        <v>26.4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11.01408</v>
      </c>
      <c r="J77" s="21">
        <f t="shared" si="22"/>
        <v>6.1591199999999988</v>
      </c>
      <c r="K77" s="21">
        <f t="shared" si="23"/>
        <v>7.9437600000000002</v>
      </c>
      <c r="L77" s="21">
        <f t="shared" si="24"/>
        <v>1.28304</v>
      </c>
      <c r="M77" s="157">
        <f t="shared" si="25"/>
        <v>26.4</v>
      </c>
      <c r="N77" s="22"/>
      <c r="P77" s="37">
        <f t="shared" si="17"/>
        <v>11.01408</v>
      </c>
      <c r="Q77" s="37">
        <f t="shared" si="18"/>
        <v>6.1591199999999988</v>
      </c>
      <c r="R77" s="37">
        <f t="shared" si="19"/>
        <v>7.9437600000000002</v>
      </c>
      <c r="S77" s="37">
        <f t="shared" si="20"/>
        <v>1.28304</v>
      </c>
      <c r="T77" s="37">
        <f t="shared" si="26"/>
        <v>26.4</v>
      </c>
    </row>
    <row r="78" spans="1:20">
      <c r="A78" s="8" t="s">
        <v>120</v>
      </c>
      <c r="B78" s="202">
        <v>26.4</v>
      </c>
      <c r="C78" s="202">
        <v>26.4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11.01408</v>
      </c>
      <c r="J78" s="21">
        <f t="shared" si="22"/>
        <v>6.1591199999999988</v>
      </c>
      <c r="K78" s="21">
        <f t="shared" si="23"/>
        <v>7.9437600000000002</v>
      </c>
      <c r="L78" s="21">
        <f t="shared" si="24"/>
        <v>1.28304</v>
      </c>
      <c r="M78" s="157">
        <f t="shared" si="25"/>
        <v>26.4</v>
      </c>
      <c r="N78" s="22"/>
      <c r="P78" s="37">
        <f t="shared" si="17"/>
        <v>11.01408</v>
      </c>
      <c r="Q78" s="37">
        <f t="shared" si="18"/>
        <v>6.1591199999999988</v>
      </c>
      <c r="R78" s="37">
        <f t="shared" si="19"/>
        <v>7.9437600000000002</v>
      </c>
      <c r="S78" s="37">
        <f t="shared" si="20"/>
        <v>1.28304</v>
      </c>
      <c r="T78" s="37">
        <f t="shared" si="26"/>
        <v>26.4</v>
      </c>
    </row>
    <row r="79" spans="1:20">
      <c r="A79" s="8" t="s">
        <v>121</v>
      </c>
      <c r="B79" s="202">
        <v>26.4</v>
      </c>
      <c r="C79" s="202">
        <v>26.4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11.01408</v>
      </c>
      <c r="J79" s="21">
        <f t="shared" si="22"/>
        <v>6.1591199999999988</v>
      </c>
      <c r="K79" s="21">
        <f t="shared" si="23"/>
        <v>7.9437600000000002</v>
      </c>
      <c r="L79" s="21">
        <f t="shared" si="24"/>
        <v>1.28304</v>
      </c>
      <c r="M79" s="157">
        <f t="shared" si="25"/>
        <v>26.4</v>
      </c>
      <c r="N79" s="22"/>
      <c r="P79" s="37">
        <f t="shared" si="17"/>
        <v>11.01408</v>
      </c>
      <c r="Q79" s="37">
        <f t="shared" si="18"/>
        <v>6.1591199999999988</v>
      </c>
      <c r="R79" s="37">
        <f t="shared" si="19"/>
        <v>7.9437600000000002</v>
      </c>
      <c r="S79" s="37">
        <f t="shared" si="20"/>
        <v>1.28304</v>
      </c>
      <c r="T79" s="37">
        <f t="shared" si="26"/>
        <v>26.4</v>
      </c>
    </row>
    <row r="80" spans="1:20">
      <c r="A80" s="8" t="s">
        <v>122</v>
      </c>
      <c r="B80" s="202">
        <v>26.4</v>
      </c>
      <c r="C80" s="202">
        <v>26.4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11.01408</v>
      </c>
      <c r="J80" s="21">
        <f t="shared" si="22"/>
        <v>6.1591199999999988</v>
      </c>
      <c r="K80" s="21">
        <f t="shared" si="23"/>
        <v>7.9437600000000002</v>
      </c>
      <c r="L80" s="21">
        <f t="shared" si="24"/>
        <v>1.28304</v>
      </c>
      <c r="M80" s="157">
        <f t="shared" si="25"/>
        <v>26.4</v>
      </c>
      <c r="N80" s="22"/>
      <c r="P80" s="37">
        <f t="shared" si="17"/>
        <v>11.01408</v>
      </c>
      <c r="Q80" s="37">
        <f t="shared" si="18"/>
        <v>6.1591199999999988</v>
      </c>
      <c r="R80" s="37">
        <f t="shared" si="19"/>
        <v>7.9437600000000002</v>
      </c>
      <c r="S80" s="37">
        <f t="shared" si="20"/>
        <v>1.28304</v>
      </c>
      <c r="T80" s="37">
        <f t="shared" si="26"/>
        <v>26.4</v>
      </c>
    </row>
    <row r="81" spans="1:20">
      <c r="A81" s="8" t="s">
        <v>123</v>
      </c>
      <c r="B81" s="202">
        <v>26.4</v>
      </c>
      <c r="C81" s="202">
        <v>26.4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11.01408</v>
      </c>
      <c r="J81" s="21">
        <f t="shared" si="22"/>
        <v>6.1591199999999988</v>
      </c>
      <c r="K81" s="21">
        <f t="shared" si="23"/>
        <v>7.9437600000000002</v>
      </c>
      <c r="L81" s="21">
        <f t="shared" si="24"/>
        <v>1.28304</v>
      </c>
      <c r="M81" s="157">
        <f t="shared" si="25"/>
        <v>26.4</v>
      </c>
      <c r="N81" s="22"/>
      <c r="P81" s="37">
        <f t="shared" si="17"/>
        <v>11.01408</v>
      </c>
      <c r="Q81" s="37">
        <f t="shared" si="18"/>
        <v>6.1591199999999988</v>
      </c>
      <c r="R81" s="37">
        <f t="shared" si="19"/>
        <v>7.9437600000000002</v>
      </c>
      <c r="S81" s="37">
        <f t="shared" si="20"/>
        <v>1.28304</v>
      </c>
      <c r="T81" s="37">
        <f t="shared" si="26"/>
        <v>26.4</v>
      </c>
    </row>
    <row r="82" spans="1:20">
      <c r="A82" s="8" t="s">
        <v>124</v>
      </c>
      <c r="B82" s="202">
        <v>26.4</v>
      </c>
      <c r="C82" s="202">
        <v>26.4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11.01408</v>
      </c>
      <c r="J82" s="21">
        <f t="shared" si="22"/>
        <v>6.1591199999999988</v>
      </c>
      <c r="K82" s="21">
        <f t="shared" si="23"/>
        <v>7.9437600000000002</v>
      </c>
      <c r="L82" s="21">
        <f t="shared" si="24"/>
        <v>1.28304</v>
      </c>
      <c r="M82" s="157">
        <f t="shared" si="25"/>
        <v>26.4</v>
      </c>
      <c r="N82" s="22"/>
      <c r="P82" s="37">
        <f t="shared" si="17"/>
        <v>11.01408</v>
      </c>
      <c r="Q82" s="37">
        <f t="shared" si="18"/>
        <v>6.1591199999999988</v>
      </c>
      <c r="R82" s="37">
        <f t="shared" si="19"/>
        <v>7.9437600000000002</v>
      </c>
      <c r="S82" s="37">
        <f t="shared" si="20"/>
        <v>1.28304</v>
      </c>
      <c r="T82" s="37">
        <f t="shared" si="26"/>
        <v>26.4</v>
      </c>
    </row>
    <row r="83" spans="1:20">
      <c r="A83" s="8" t="s">
        <v>125</v>
      </c>
      <c r="B83" s="202">
        <v>26.4</v>
      </c>
      <c r="C83" s="202">
        <v>26.4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11.01408</v>
      </c>
      <c r="J83" s="21">
        <f t="shared" si="22"/>
        <v>6.1591199999999988</v>
      </c>
      <c r="K83" s="21">
        <f t="shared" si="23"/>
        <v>7.9437600000000002</v>
      </c>
      <c r="L83" s="21">
        <f t="shared" si="24"/>
        <v>1.28304</v>
      </c>
      <c r="M83" s="157">
        <f t="shared" si="25"/>
        <v>26.4</v>
      </c>
      <c r="N83" s="22"/>
      <c r="P83" s="37">
        <f t="shared" si="17"/>
        <v>11.01408</v>
      </c>
      <c r="Q83" s="37">
        <f t="shared" si="18"/>
        <v>6.1591199999999988</v>
      </c>
      <c r="R83" s="37">
        <f t="shared" si="19"/>
        <v>7.9437600000000002</v>
      </c>
      <c r="S83" s="37">
        <f t="shared" si="20"/>
        <v>1.28304</v>
      </c>
      <c r="T83" s="37">
        <f t="shared" si="26"/>
        <v>26.4</v>
      </c>
    </row>
    <row r="84" spans="1:20">
      <c r="A84" s="8" t="s">
        <v>126</v>
      </c>
      <c r="B84" s="202">
        <v>26.4</v>
      </c>
      <c r="C84" s="202">
        <v>26.4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11.01408</v>
      </c>
      <c r="J84" s="21">
        <f t="shared" si="22"/>
        <v>6.1591199999999988</v>
      </c>
      <c r="K84" s="21">
        <f t="shared" si="23"/>
        <v>7.9437600000000002</v>
      </c>
      <c r="L84" s="21">
        <f t="shared" si="24"/>
        <v>1.28304</v>
      </c>
      <c r="M84" s="157">
        <f t="shared" si="25"/>
        <v>26.4</v>
      </c>
      <c r="N84" s="22"/>
      <c r="P84" s="37">
        <f t="shared" si="17"/>
        <v>11.01408</v>
      </c>
      <c r="Q84" s="37">
        <f t="shared" si="18"/>
        <v>6.1591199999999988</v>
      </c>
      <c r="R84" s="37">
        <f t="shared" si="19"/>
        <v>7.9437600000000002</v>
      </c>
      <c r="S84" s="37">
        <f t="shared" si="20"/>
        <v>1.28304</v>
      </c>
      <c r="T84" s="37">
        <f t="shared" si="26"/>
        <v>26.4</v>
      </c>
    </row>
    <row r="85" spans="1:20">
      <c r="A85" s="8" t="s">
        <v>127</v>
      </c>
      <c r="B85" s="202">
        <v>26.4</v>
      </c>
      <c r="C85" s="202">
        <v>26.4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11.01408</v>
      </c>
      <c r="J85" s="21">
        <f t="shared" si="22"/>
        <v>6.1591199999999988</v>
      </c>
      <c r="K85" s="21">
        <f t="shared" si="23"/>
        <v>7.9437600000000002</v>
      </c>
      <c r="L85" s="21">
        <f t="shared" si="24"/>
        <v>1.28304</v>
      </c>
      <c r="M85" s="157">
        <f t="shared" si="25"/>
        <v>26.4</v>
      </c>
      <c r="N85" s="22"/>
      <c r="P85" s="37">
        <f t="shared" si="17"/>
        <v>11.01408</v>
      </c>
      <c r="Q85" s="37">
        <f t="shared" si="18"/>
        <v>6.1591199999999988</v>
      </c>
      <c r="R85" s="37">
        <f t="shared" si="19"/>
        <v>7.9437600000000002</v>
      </c>
      <c r="S85" s="37">
        <f t="shared" si="20"/>
        <v>1.28304</v>
      </c>
      <c r="T85" s="37">
        <f t="shared" si="26"/>
        <v>26.4</v>
      </c>
    </row>
    <row r="86" spans="1:20">
      <c r="A86" s="8" t="s">
        <v>128</v>
      </c>
      <c r="B86" s="202">
        <v>26.4</v>
      </c>
      <c r="C86" s="202">
        <v>26.4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11.01408</v>
      </c>
      <c r="J86" s="21">
        <f t="shared" si="22"/>
        <v>6.1591199999999988</v>
      </c>
      <c r="K86" s="21">
        <f t="shared" si="23"/>
        <v>7.9437600000000002</v>
      </c>
      <c r="L86" s="21">
        <f t="shared" si="24"/>
        <v>1.28304</v>
      </c>
      <c r="M86" s="157">
        <f t="shared" si="25"/>
        <v>26.4</v>
      </c>
      <c r="N86" s="22"/>
      <c r="P86" s="37">
        <f t="shared" si="17"/>
        <v>11.01408</v>
      </c>
      <c r="Q86" s="37">
        <f t="shared" si="18"/>
        <v>6.1591199999999988</v>
      </c>
      <c r="R86" s="37">
        <f t="shared" si="19"/>
        <v>7.9437600000000002</v>
      </c>
      <c r="S86" s="37">
        <f t="shared" si="20"/>
        <v>1.28304</v>
      </c>
      <c r="T86" s="37">
        <f t="shared" si="26"/>
        <v>26.4</v>
      </c>
    </row>
    <row r="87" spans="1:20">
      <c r="A87" s="8" t="s">
        <v>129</v>
      </c>
      <c r="B87" s="202">
        <v>26.4</v>
      </c>
      <c r="C87" s="202">
        <v>26.4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11.01408</v>
      </c>
      <c r="J87" s="21">
        <f t="shared" si="22"/>
        <v>6.1591199999999988</v>
      </c>
      <c r="K87" s="21">
        <f t="shared" si="23"/>
        <v>7.9437600000000002</v>
      </c>
      <c r="L87" s="21">
        <f t="shared" si="24"/>
        <v>1.28304</v>
      </c>
      <c r="M87" s="157">
        <f t="shared" si="25"/>
        <v>26.4</v>
      </c>
      <c r="N87" s="22"/>
      <c r="P87" s="37">
        <f t="shared" si="17"/>
        <v>11.01408</v>
      </c>
      <c r="Q87" s="37">
        <f t="shared" si="18"/>
        <v>6.1591199999999988</v>
      </c>
      <c r="R87" s="37">
        <f t="shared" si="19"/>
        <v>7.9437600000000002</v>
      </c>
      <c r="S87" s="37">
        <f t="shared" si="20"/>
        <v>1.28304</v>
      </c>
      <c r="T87" s="37">
        <f t="shared" si="26"/>
        <v>26.4</v>
      </c>
    </row>
    <row r="88" spans="1:20">
      <c r="A88" s="8" t="s">
        <v>130</v>
      </c>
      <c r="B88" s="202">
        <v>26.4</v>
      </c>
      <c r="C88" s="202">
        <v>26.4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11.01408</v>
      </c>
      <c r="J88" s="21">
        <f t="shared" si="22"/>
        <v>6.1591199999999988</v>
      </c>
      <c r="K88" s="21">
        <f t="shared" si="23"/>
        <v>7.9437600000000002</v>
      </c>
      <c r="L88" s="21">
        <f t="shared" si="24"/>
        <v>1.28304</v>
      </c>
      <c r="M88" s="157">
        <f t="shared" si="25"/>
        <v>26.4</v>
      </c>
      <c r="N88" s="22"/>
      <c r="P88" s="37">
        <f t="shared" si="17"/>
        <v>11.01408</v>
      </c>
      <c r="Q88" s="37">
        <f t="shared" si="18"/>
        <v>6.1591199999999988</v>
      </c>
      <c r="R88" s="37">
        <f t="shared" si="19"/>
        <v>7.9437600000000002</v>
      </c>
      <c r="S88" s="37">
        <f t="shared" si="20"/>
        <v>1.28304</v>
      </c>
      <c r="T88" s="37">
        <f t="shared" si="26"/>
        <v>26.4</v>
      </c>
    </row>
    <row r="89" spans="1:20">
      <c r="A89" s="8" t="s">
        <v>131</v>
      </c>
      <c r="B89" s="202">
        <v>26.4</v>
      </c>
      <c r="C89" s="202">
        <v>26.4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11.01408</v>
      </c>
      <c r="J89" s="21">
        <f t="shared" si="22"/>
        <v>6.1591199999999988</v>
      </c>
      <c r="K89" s="21">
        <f t="shared" si="23"/>
        <v>7.9437600000000002</v>
      </c>
      <c r="L89" s="21">
        <f t="shared" si="24"/>
        <v>1.28304</v>
      </c>
      <c r="M89" s="157">
        <f t="shared" si="25"/>
        <v>26.4</v>
      </c>
      <c r="N89" s="22"/>
      <c r="P89" s="37">
        <f t="shared" si="17"/>
        <v>11.01408</v>
      </c>
      <c r="Q89" s="37">
        <f t="shared" si="18"/>
        <v>6.1591199999999988</v>
      </c>
      <c r="R89" s="37">
        <f t="shared" si="19"/>
        <v>7.9437600000000002</v>
      </c>
      <c r="S89" s="37">
        <f t="shared" si="20"/>
        <v>1.28304</v>
      </c>
      <c r="T89" s="37">
        <f t="shared" si="26"/>
        <v>26.4</v>
      </c>
    </row>
    <row r="90" spans="1:20">
      <c r="A90" s="8" t="s">
        <v>132</v>
      </c>
      <c r="B90" s="202">
        <v>26.4</v>
      </c>
      <c r="C90" s="202">
        <v>26.4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11.01408</v>
      </c>
      <c r="J90" s="21">
        <f t="shared" si="22"/>
        <v>6.1591199999999988</v>
      </c>
      <c r="K90" s="21">
        <f t="shared" si="23"/>
        <v>7.9437600000000002</v>
      </c>
      <c r="L90" s="21">
        <f t="shared" si="24"/>
        <v>1.28304</v>
      </c>
      <c r="M90" s="157">
        <f t="shared" si="25"/>
        <v>26.4</v>
      </c>
      <c r="N90" s="22"/>
      <c r="P90" s="37">
        <f t="shared" si="17"/>
        <v>11.01408</v>
      </c>
      <c r="Q90" s="37">
        <f t="shared" si="18"/>
        <v>6.1591199999999988</v>
      </c>
      <c r="R90" s="37">
        <f t="shared" si="19"/>
        <v>7.9437600000000002</v>
      </c>
      <c r="S90" s="37">
        <f t="shared" si="20"/>
        <v>1.28304</v>
      </c>
      <c r="T90" s="37">
        <f t="shared" si="26"/>
        <v>26.4</v>
      </c>
    </row>
    <row r="91" spans="1:20">
      <c r="A91" s="8" t="s">
        <v>133</v>
      </c>
      <c r="B91" s="202">
        <v>26.4</v>
      </c>
      <c r="C91" s="202">
        <v>26.4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11.01408</v>
      </c>
      <c r="J91" s="21">
        <f t="shared" si="22"/>
        <v>6.1591199999999988</v>
      </c>
      <c r="K91" s="21">
        <f t="shared" si="23"/>
        <v>7.9437600000000002</v>
      </c>
      <c r="L91" s="21">
        <f t="shared" si="24"/>
        <v>1.28304</v>
      </c>
      <c r="M91" s="157">
        <f t="shared" si="25"/>
        <v>26.4</v>
      </c>
      <c r="N91" s="22"/>
      <c r="P91" s="37">
        <f t="shared" si="17"/>
        <v>11.01408</v>
      </c>
      <c r="Q91" s="37">
        <f t="shared" si="18"/>
        <v>6.1591199999999988</v>
      </c>
      <c r="R91" s="37">
        <f t="shared" si="19"/>
        <v>7.9437600000000002</v>
      </c>
      <c r="S91" s="37">
        <f t="shared" si="20"/>
        <v>1.28304</v>
      </c>
      <c r="T91" s="37">
        <f t="shared" si="26"/>
        <v>26.4</v>
      </c>
    </row>
    <row r="92" spans="1:20">
      <c r="A92" s="8" t="s">
        <v>134</v>
      </c>
      <c r="B92" s="202">
        <v>26.4</v>
      </c>
      <c r="C92" s="202">
        <v>26.4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11.01408</v>
      </c>
      <c r="J92" s="21">
        <f t="shared" si="22"/>
        <v>6.1591199999999988</v>
      </c>
      <c r="K92" s="21">
        <f t="shared" si="23"/>
        <v>7.9437600000000002</v>
      </c>
      <c r="L92" s="21">
        <f t="shared" si="24"/>
        <v>1.28304</v>
      </c>
      <c r="M92" s="157">
        <f t="shared" si="25"/>
        <v>26.4</v>
      </c>
      <c r="N92" s="22"/>
      <c r="P92" s="37">
        <f t="shared" si="17"/>
        <v>11.01408</v>
      </c>
      <c r="Q92" s="37">
        <f t="shared" si="18"/>
        <v>6.1591199999999988</v>
      </c>
      <c r="R92" s="37">
        <f t="shared" si="19"/>
        <v>7.9437600000000002</v>
      </c>
      <c r="S92" s="37">
        <f t="shared" si="20"/>
        <v>1.28304</v>
      </c>
      <c r="T92" s="37">
        <f t="shared" si="26"/>
        <v>26.4</v>
      </c>
    </row>
    <row r="93" spans="1:20">
      <c r="A93" s="8" t="s">
        <v>135</v>
      </c>
      <c r="B93" s="202">
        <v>26.4</v>
      </c>
      <c r="C93" s="202">
        <v>26.4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11.01408</v>
      </c>
      <c r="J93" s="21">
        <f t="shared" si="22"/>
        <v>6.1591199999999988</v>
      </c>
      <c r="K93" s="21">
        <f t="shared" si="23"/>
        <v>7.9437600000000002</v>
      </c>
      <c r="L93" s="21">
        <f t="shared" si="24"/>
        <v>1.28304</v>
      </c>
      <c r="M93" s="157">
        <f t="shared" si="25"/>
        <v>26.4</v>
      </c>
      <c r="N93" s="22"/>
      <c r="P93" s="37">
        <f t="shared" si="17"/>
        <v>11.01408</v>
      </c>
      <c r="Q93" s="37">
        <f t="shared" si="18"/>
        <v>6.1591199999999988</v>
      </c>
      <c r="R93" s="37">
        <f t="shared" si="19"/>
        <v>7.9437600000000002</v>
      </c>
      <c r="S93" s="37">
        <f t="shared" si="20"/>
        <v>1.28304</v>
      </c>
      <c r="T93" s="37">
        <f t="shared" si="26"/>
        <v>26.4</v>
      </c>
    </row>
    <row r="94" spans="1:20">
      <c r="A94" s="8" t="s">
        <v>136</v>
      </c>
      <c r="B94" s="202">
        <v>26.4</v>
      </c>
      <c r="C94" s="202">
        <v>26.4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11.01408</v>
      </c>
      <c r="J94" s="21">
        <f t="shared" si="22"/>
        <v>6.1591199999999988</v>
      </c>
      <c r="K94" s="21">
        <f t="shared" si="23"/>
        <v>7.9437600000000002</v>
      </c>
      <c r="L94" s="21">
        <f t="shared" si="24"/>
        <v>1.28304</v>
      </c>
      <c r="M94" s="157">
        <f t="shared" si="25"/>
        <v>26.4</v>
      </c>
      <c r="N94" s="22"/>
      <c r="P94" s="37">
        <f t="shared" si="17"/>
        <v>11.01408</v>
      </c>
      <c r="Q94" s="37">
        <f t="shared" si="18"/>
        <v>6.1591199999999988</v>
      </c>
      <c r="R94" s="37">
        <f t="shared" si="19"/>
        <v>7.9437600000000002</v>
      </c>
      <c r="S94" s="37">
        <f t="shared" si="20"/>
        <v>1.28304</v>
      </c>
      <c r="T94" s="37">
        <f t="shared" si="26"/>
        <v>26.4</v>
      </c>
    </row>
    <row r="95" spans="1:20">
      <c r="A95" s="8" t="s">
        <v>137</v>
      </c>
      <c r="B95" s="202">
        <v>26.4</v>
      </c>
      <c r="C95" s="202">
        <v>26.4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11.01408</v>
      </c>
      <c r="J95" s="21">
        <f t="shared" si="22"/>
        <v>6.1591199999999988</v>
      </c>
      <c r="K95" s="21">
        <f t="shared" si="23"/>
        <v>7.9437600000000002</v>
      </c>
      <c r="L95" s="21">
        <f t="shared" si="24"/>
        <v>1.28304</v>
      </c>
      <c r="M95" s="157">
        <f t="shared" si="25"/>
        <v>26.4</v>
      </c>
      <c r="N95" s="22"/>
      <c r="P95" s="37">
        <f t="shared" si="17"/>
        <v>11.01408</v>
      </c>
      <c r="Q95" s="37">
        <f t="shared" si="18"/>
        <v>6.1591199999999988</v>
      </c>
      <c r="R95" s="37">
        <f t="shared" si="19"/>
        <v>7.9437600000000002</v>
      </c>
      <c r="S95" s="37">
        <f t="shared" si="20"/>
        <v>1.28304</v>
      </c>
      <c r="T95" s="37">
        <f t="shared" si="26"/>
        <v>26.4</v>
      </c>
    </row>
    <row r="96" spans="1:20">
      <c r="A96" s="8" t="s">
        <v>138</v>
      </c>
      <c r="B96" s="202">
        <v>26.4</v>
      </c>
      <c r="C96" s="202">
        <v>26.4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11.01408</v>
      </c>
      <c r="J96" s="21">
        <f t="shared" si="22"/>
        <v>6.1591199999999988</v>
      </c>
      <c r="K96" s="21">
        <f t="shared" si="23"/>
        <v>7.9437600000000002</v>
      </c>
      <c r="L96" s="21">
        <f t="shared" si="24"/>
        <v>1.28304</v>
      </c>
      <c r="M96" s="157">
        <f t="shared" si="25"/>
        <v>26.4</v>
      </c>
      <c r="N96" s="22"/>
      <c r="P96" s="37">
        <f t="shared" si="17"/>
        <v>11.01408</v>
      </c>
      <c r="Q96" s="37">
        <f t="shared" si="18"/>
        <v>6.1591199999999988</v>
      </c>
      <c r="R96" s="37">
        <f t="shared" si="19"/>
        <v>7.9437600000000002</v>
      </c>
      <c r="S96" s="37">
        <f t="shared" si="20"/>
        <v>1.28304</v>
      </c>
      <c r="T96" s="37">
        <f t="shared" si="26"/>
        <v>26.4</v>
      </c>
    </row>
    <row r="97" spans="1:23">
      <c r="A97" s="8" t="s">
        <v>139</v>
      </c>
      <c r="B97" s="202">
        <v>26.4</v>
      </c>
      <c r="C97" s="202">
        <v>26.4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11.01408</v>
      </c>
      <c r="J97" s="21">
        <f t="shared" si="22"/>
        <v>6.1591199999999988</v>
      </c>
      <c r="K97" s="21">
        <f t="shared" si="23"/>
        <v>7.9437600000000002</v>
      </c>
      <c r="L97" s="21">
        <f t="shared" si="24"/>
        <v>1.28304</v>
      </c>
      <c r="M97" s="157">
        <f t="shared" si="25"/>
        <v>26.4</v>
      </c>
      <c r="N97" s="22"/>
      <c r="P97" s="37">
        <f t="shared" si="17"/>
        <v>11.01408</v>
      </c>
      <c r="Q97" s="37">
        <f t="shared" si="18"/>
        <v>6.1591199999999988</v>
      </c>
      <c r="R97" s="37">
        <f t="shared" si="19"/>
        <v>7.9437600000000002</v>
      </c>
      <c r="S97" s="37">
        <f t="shared" si="20"/>
        <v>1.28304</v>
      </c>
      <c r="T97" s="37">
        <f t="shared" si="26"/>
        <v>26.4</v>
      </c>
    </row>
    <row r="98" spans="1:23" ht="15.75" thickBot="1">
      <c r="A98" s="8" t="s">
        <v>140</v>
      </c>
      <c r="B98" s="202">
        <v>26.4</v>
      </c>
      <c r="C98" s="202">
        <v>26.4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11.01408</v>
      </c>
      <c r="J98" s="21">
        <f t="shared" si="22"/>
        <v>6.1591199999999988</v>
      </c>
      <c r="K98" s="21">
        <f t="shared" si="23"/>
        <v>7.9437600000000002</v>
      </c>
      <c r="L98" s="21">
        <f t="shared" si="24"/>
        <v>1.28304</v>
      </c>
      <c r="M98" s="157">
        <f t="shared" si="25"/>
        <v>26.4</v>
      </c>
      <c r="N98" s="22"/>
      <c r="P98" s="37">
        <f t="shared" si="17"/>
        <v>11.01408</v>
      </c>
      <c r="Q98" s="37">
        <f t="shared" si="18"/>
        <v>6.1591199999999988</v>
      </c>
      <c r="R98" s="37">
        <f t="shared" si="19"/>
        <v>7.9437600000000002</v>
      </c>
      <c r="S98" s="37">
        <f t="shared" si="20"/>
        <v>1.28304</v>
      </c>
      <c r="T98" s="37">
        <f t="shared" si="26"/>
        <v>26.4</v>
      </c>
    </row>
    <row r="99" spans="1:23" ht="15.75" thickBot="1">
      <c r="A99" s="8" t="s">
        <v>171</v>
      </c>
      <c r="B99" s="20">
        <f t="shared" ref="B99:H99" si="27">SUM(B3:B98)/4000</f>
        <v>0.63148500000000118</v>
      </c>
      <c r="C99" s="20">
        <f t="shared" si="27"/>
        <v>0.63141750000000119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0.26342738100000024</v>
      </c>
      <c r="J99" s="158">
        <f t="shared" ref="J99:L99" si="28">SUM(J3:J98)/4000</f>
        <v>0.14730970274999983</v>
      </c>
      <c r="K99" s="158">
        <f t="shared" si="28"/>
        <v>0.18999352574999992</v>
      </c>
      <c r="L99" s="158">
        <f t="shared" si="28"/>
        <v>3.0686890499999987E-2</v>
      </c>
      <c r="M99" s="159">
        <f>SUM(M3:M98)/4000</f>
        <v>0.63141750000000119</v>
      </c>
      <c r="N99" s="23"/>
      <c r="P99" s="37">
        <f>SUM(P3:P98)/4000</f>
        <v>0.26342738100000024</v>
      </c>
      <c r="Q99" s="37">
        <f t="shared" ref="Q99:S99" si="29">SUM(Q3:Q98)/4000</f>
        <v>0.14730970274999983</v>
      </c>
      <c r="R99" s="37">
        <f t="shared" si="29"/>
        <v>0.18999352574999992</v>
      </c>
      <c r="S99" s="37">
        <f t="shared" si="29"/>
        <v>3.0686890499999987E-2</v>
      </c>
      <c r="T99" s="37">
        <f t="shared" si="26"/>
        <v>0.63141749999999996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45402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0.28000000000000003</v>
      </c>
      <c r="L3" s="53">
        <v>0</v>
      </c>
      <c r="M3" s="72">
        <v>0</v>
      </c>
      <c r="N3" s="71">
        <v>0</v>
      </c>
      <c r="O3" s="53">
        <v>-15</v>
      </c>
      <c r="P3" s="53">
        <v>-216</v>
      </c>
      <c r="Q3" s="53">
        <v>0</v>
      </c>
      <c r="R3" s="53">
        <v>0</v>
      </c>
      <c r="S3" s="72">
        <v>0</v>
      </c>
      <c r="U3" s="73">
        <v>0.28000000000000003</v>
      </c>
      <c r="V3" s="74">
        <v>-231</v>
      </c>
      <c r="W3">
        <v>0</v>
      </c>
      <c r="X3">
        <v>-15</v>
      </c>
      <c r="Y3">
        <v>0.28000000000000003</v>
      </c>
      <c r="Z3">
        <v>0</v>
      </c>
      <c r="AA3">
        <v>-216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0.71</v>
      </c>
      <c r="L4" s="46">
        <v>0</v>
      </c>
      <c r="M4" s="74">
        <v>0</v>
      </c>
      <c r="N4" s="73">
        <v>0</v>
      </c>
      <c r="O4" s="46">
        <v>-30</v>
      </c>
      <c r="P4" s="46">
        <v>-235</v>
      </c>
      <c r="Q4" s="46">
        <v>0</v>
      </c>
      <c r="R4" s="46">
        <v>0</v>
      </c>
      <c r="S4" s="74">
        <v>0</v>
      </c>
      <c r="U4" s="73">
        <v>0.71</v>
      </c>
      <c r="V4" s="74">
        <v>-265</v>
      </c>
      <c r="W4">
        <v>0</v>
      </c>
      <c r="X4">
        <v>-30</v>
      </c>
      <c r="Y4">
        <v>0.71</v>
      </c>
      <c r="Z4">
        <v>0</v>
      </c>
      <c r="AA4">
        <v>-235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1.32</v>
      </c>
      <c r="L5" s="46">
        <v>0</v>
      </c>
      <c r="M5" s="74">
        <v>0</v>
      </c>
      <c r="N5" s="73">
        <v>0</v>
      </c>
      <c r="O5" s="46">
        <v>-45</v>
      </c>
      <c r="P5" s="46">
        <v>-261</v>
      </c>
      <c r="Q5" s="46">
        <v>0</v>
      </c>
      <c r="R5" s="46">
        <v>0</v>
      </c>
      <c r="S5" s="74">
        <v>0</v>
      </c>
      <c r="U5" s="73">
        <v>1.32</v>
      </c>
      <c r="V5" s="74">
        <v>-306</v>
      </c>
      <c r="W5">
        <v>0</v>
      </c>
      <c r="X5">
        <v>-45</v>
      </c>
      <c r="Y5">
        <v>1.32</v>
      </c>
      <c r="Z5">
        <v>0</v>
      </c>
      <c r="AA5">
        <v>-261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1.82</v>
      </c>
      <c r="L6" s="46">
        <v>0</v>
      </c>
      <c r="M6" s="74">
        <v>0</v>
      </c>
      <c r="N6" s="73">
        <v>0</v>
      </c>
      <c r="O6" s="46">
        <v>-60</v>
      </c>
      <c r="P6" s="46">
        <v>-287</v>
      </c>
      <c r="Q6" s="46">
        <v>0</v>
      </c>
      <c r="R6" s="46">
        <v>0</v>
      </c>
      <c r="S6" s="74">
        <v>0</v>
      </c>
      <c r="U6" s="73">
        <v>1.82</v>
      </c>
      <c r="V6" s="74">
        <v>-347</v>
      </c>
      <c r="W6">
        <v>0</v>
      </c>
      <c r="X6">
        <v>-60</v>
      </c>
      <c r="Y6">
        <v>1.82</v>
      </c>
      <c r="Z6">
        <v>0</v>
      </c>
      <c r="AA6">
        <v>-287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5.32</v>
      </c>
      <c r="L7" s="46">
        <v>0</v>
      </c>
      <c r="M7" s="74">
        <v>0</v>
      </c>
      <c r="N7" s="73">
        <v>0</v>
      </c>
      <c r="O7" s="46">
        <v>-90</v>
      </c>
      <c r="P7" s="46">
        <v>-327</v>
      </c>
      <c r="Q7" s="46">
        <v>0</v>
      </c>
      <c r="R7" s="46">
        <v>0</v>
      </c>
      <c r="S7" s="74">
        <v>0</v>
      </c>
      <c r="U7" s="73">
        <v>5.32</v>
      </c>
      <c r="V7" s="74">
        <v>-417</v>
      </c>
      <c r="W7">
        <v>0</v>
      </c>
      <c r="X7">
        <v>-90</v>
      </c>
      <c r="Y7">
        <v>5.32</v>
      </c>
      <c r="Z7">
        <v>0</v>
      </c>
      <c r="AA7">
        <v>-327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5.94</v>
      </c>
      <c r="L8" s="46">
        <v>0</v>
      </c>
      <c r="M8" s="74">
        <v>0</v>
      </c>
      <c r="N8" s="73">
        <v>0</v>
      </c>
      <c r="O8" s="46">
        <v>-100</v>
      </c>
      <c r="P8" s="46">
        <v>-340</v>
      </c>
      <c r="Q8" s="46">
        <v>0</v>
      </c>
      <c r="R8" s="46">
        <v>0</v>
      </c>
      <c r="S8" s="74">
        <v>0</v>
      </c>
      <c r="U8" s="73">
        <v>5.94</v>
      </c>
      <c r="V8" s="74">
        <v>-440</v>
      </c>
      <c r="W8">
        <v>0</v>
      </c>
      <c r="X8">
        <v>-100</v>
      </c>
      <c r="Y8">
        <v>5.94</v>
      </c>
      <c r="Z8">
        <v>0</v>
      </c>
      <c r="AA8">
        <v>-340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8.5500000000000007</v>
      </c>
      <c r="L9" s="46">
        <v>0</v>
      </c>
      <c r="M9" s="74">
        <v>0</v>
      </c>
      <c r="N9" s="73">
        <v>0</v>
      </c>
      <c r="O9" s="46">
        <v>-105</v>
      </c>
      <c r="P9" s="46">
        <v>-355</v>
      </c>
      <c r="Q9" s="46">
        <v>0</v>
      </c>
      <c r="R9" s="46">
        <v>0</v>
      </c>
      <c r="S9" s="74">
        <v>0</v>
      </c>
      <c r="U9" s="73">
        <v>8.5500000000000007</v>
      </c>
      <c r="V9" s="74">
        <v>-460</v>
      </c>
      <c r="W9">
        <v>0</v>
      </c>
      <c r="X9">
        <v>-105</v>
      </c>
      <c r="Y9">
        <v>8.5500000000000007</v>
      </c>
      <c r="Z9">
        <v>0</v>
      </c>
      <c r="AA9">
        <v>-355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8.0299999999999994</v>
      </c>
      <c r="L10" s="46">
        <v>0</v>
      </c>
      <c r="M10" s="74">
        <v>0</v>
      </c>
      <c r="N10" s="73">
        <v>0</v>
      </c>
      <c r="O10" s="46">
        <v>-125</v>
      </c>
      <c r="P10" s="46">
        <v>-369</v>
      </c>
      <c r="Q10" s="46">
        <v>0</v>
      </c>
      <c r="R10" s="46">
        <v>0</v>
      </c>
      <c r="S10" s="74">
        <v>0</v>
      </c>
      <c r="U10" s="73">
        <v>8.0299999999999994</v>
      </c>
      <c r="V10" s="74">
        <v>-494</v>
      </c>
      <c r="W10">
        <v>0</v>
      </c>
      <c r="X10">
        <v>-125</v>
      </c>
      <c r="Y10">
        <v>8.0299999999999994</v>
      </c>
      <c r="Z10">
        <v>0</v>
      </c>
      <c r="AA10">
        <v>-369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12.21</v>
      </c>
      <c r="L11" s="46">
        <v>0</v>
      </c>
      <c r="M11" s="74">
        <v>0</v>
      </c>
      <c r="N11" s="73">
        <v>0</v>
      </c>
      <c r="O11" s="46">
        <v>-145</v>
      </c>
      <c r="P11" s="46">
        <v>-389</v>
      </c>
      <c r="Q11" s="46">
        <v>0</v>
      </c>
      <c r="R11" s="46">
        <v>0</v>
      </c>
      <c r="S11" s="74">
        <v>0</v>
      </c>
      <c r="U11" s="73">
        <v>12.21</v>
      </c>
      <c r="V11" s="74">
        <v>-534</v>
      </c>
      <c r="W11">
        <v>0</v>
      </c>
      <c r="X11">
        <v>-145</v>
      </c>
      <c r="Y11">
        <v>12.21</v>
      </c>
      <c r="Z11">
        <v>0</v>
      </c>
      <c r="AA11">
        <v>-389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13.89</v>
      </c>
      <c r="L12" s="46">
        <v>0</v>
      </c>
      <c r="M12" s="74">
        <v>0</v>
      </c>
      <c r="N12" s="73">
        <v>0</v>
      </c>
      <c r="O12" s="46">
        <v>-165</v>
      </c>
      <c r="P12" s="46">
        <v>-407</v>
      </c>
      <c r="Q12" s="46">
        <v>0</v>
      </c>
      <c r="R12" s="46">
        <v>0</v>
      </c>
      <c r="S12" s="74">
        <v>0</v>
      </c>
      <c r="U12" s="73">
        <v>13.89</v>
      </c>
      <c r="V12" s="74">
        <v>-572</v>
      </c>
      <c r="W12">
        <v>0</v>
      </c>
      <c r="X12">
        <v>-165</v>
      </c>
      <c r="Y12">
        <v>13.89</v>
      </c>
      <c r="Z12">
        <v>0</v>
      </c>
      <c r="AA12">
        <v>-407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13.46</v>
      </c>
      <c r="L13" s="46">
        <v>0</v>
      </c>
      <c r="M13" s="74">
        <v>0</v>
      </c>
      <c r="N13" s="73">
        <v>0</v>
      </c>
      <c r="O13" s="46">
        <v>-175</v>
      </c>
      <c r="P13" s="46">
        <v>-412</v>
      </c>
      <c r="Q13" s="46">
        <v>0</v>
      </c>
      <c r="R13" s="46">
        <v>0</v>
      </c>
      <c r="S13" s="74">
        <v>0</v>
      </c>
      <c r="U13" s="73">
        <v>13.46</v>
      </c>
      <c r="V13" s="74">
        <v>-587</v>
      </c>
      <c r="W13">
        <v>0</v>
      </c>
      <c r="X13">
        <v>-175</v>
      </c>
      <c r="Y13">
        <v>13.46</v>
      </c>
      <c r="Z13">
        <v>0</v>
      </c>
      <c r="AA13">
        <v>-412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-180</v>
      </c>
      <c r="P14" s="46">
        <v>-462</v>
      </c>
      <c r="Q14" s="46">
        <v>0</v>
      </c>
      <c r="R14" s="46">
        <v>0</v>
      </c>
      <c r="S14" s="74">
        <v>0</v>
      </c>
      <c r="U14" s="73">
        <v>0</v>
      </c>
      <c r="V14" s="74">
        <v>-642</v>
      </c>
      <c r="W14">
        <v>0</v>
      </c>
      <c r="X14">
        <v>-180</v>
      </c>
      <c r="Y14">
        <v>0</v>
      </c>
      <c r="Z14">
        <v>0</v>
      </c>
      <c r="AA14">
        <v>-462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-185</v>
      </c>
      <c r="P15" s="46">
        <v>-476</v>
      </c>
      <c r="Q15" s="46">
        <v>0</v>
      </c>
      <c r="R15" s="46">
        <v>0</v>
      </c>
      <c r="S15" s="74">
        <v>0</v>
      </c>
      <c r="U15" s="73">
        <v>0</v>
      </c>
      <c r="V15" s="74">
        <v>-661</v>
      </c>
      <c r="W15">
        <v>0</v>
      </c>
      <c r="X15">
        <v>-185</v>
      </c>
      <c r="Y15">
        <v>0</v>
      </c>
      <c r="Z15">
        <v>0</v>
      </c>
      <c r="AA15">
        <v>-476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-195</v>
      </c>
      <c r="P16" s="46">
        <v>-489</v>
      </c>
      <c r="Q16" s="46">
        <v>0</v>
      </c>
      <c r="R16" s="46">
        <v>0</v>
      </c>
      <c r="S16" s="74">
        <v>0</v>
      </c>
      <c r="U16" s="73">
        <v>0</v>
      </c>
      <c r="V16" s="74">
        <v>-684</v>
      </c>
      <c r="W16">
        <v>0</v>
      </c>
      <c r="X16">
        <v>-195</v>
      </c>
      <c r="Y16">
        <v>0</v>
      </c>
      <c r="Z16">
        <v>0</v>
      </c>
      <c r="AA16">
        <v>-489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-179.84</v>
      </c>
      <c r="P17" s="46">
        <v>-498</v>
      </c>
      <c r="Q17" s="46">
        <v>0</v>
      </c>
      <c r="R17" s="46">
        <v>0</v>
      </c>
      <c r="S17" s="74">
        <v>0</v>
      </c>
      <c r="U17" s="73">
        <v>0</v>
      </c>
      <c r="V17" s="74">
        <v>-677.84</v>
      </c>
      <c r="W17">
        <v>0</v>
      </c>
      <c r="X17">
        <v>-179.84</v>
      </c>
      <c r="Y17">
        <v>0</v>
      </c>
      <c r="Z17">
        <v>0</v>
      </c>
      <c r="AA17">
        <v>-498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0.1</v>
      </c>
      <c r="N18" s="73">
        <v>0</v>
      </c>
      <c r="O18" s="46">
        <v>-149</v>
      </c>
      <c r="P18" s="46">
        <v>-509</v>
      </c>
      <c r="Q18" s="46">
        <v>0</v>
      </c>
      <c r="R18" s="46">
        <v>0</v>
      </c>
      <c r="S18" s="74">
        <v>0</v>
      </c>
      <c r="U18" s="73">
        <v>0.1</v>
      </c>
      <c r="V18" s="74">
        <v>-658</v>
      </c>
      <c r="W18">
        <v>0</v>
      </c>
      <c r="X18">
        <v>-149</v>
      </c>
      <c r="Y18">
        <v>0</v>
      </c>
      <c r="Z18">
        <v>0.1</v>
      </c>
      <c r="AA18">
        <v>-509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0.28999999999999998</v>
      </c>
      <c r="N19" s="73">
        <v>0</v>
      </c>
      <c r="O19" s="46">
        <v>-164</v>
      </c>
      <c r="P19" s="46">
        <v>-523</v>
      </c>
      <c r="Q19" s="46">
        <v>0</v>
      </c>
      <c r="R19" s="46">
        <v>0</v>
      </c>
      <c r="S19" s="74">
        <v>0</v>
      </c>
      <c r="U19" s="73">
        <v>0.28999999999999998</v>
      </c>
      <c r="V19" s="74">
        <v>-687</v>
      </c>
      <c r="W19">
        <v>0</v>
      </c>
      <c r="X19">
        <v>-164</v>
      </c>
      <c r="Y19">
        <v>0</v>
      </c>
      <c r="Z19">
        <v>0.28999999999999998</v>
      </c>
      <c r="AA19">
        <v>-523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1.74</v>
      </c>
      <c r="N20" s="73">
        <v>0</v>
      </c>
      <c r="O20" s="46">
        <v>-233.78</v>
      </c>
      <c r="P20" s="46">
        <v>-527</v>
      </c>
      <c r="Q20" s="46">
        <v>0</v>
      </c>
      <c r="R20" s="46">
        <v>0</v>
      </c>
      <c r="S20" s="74">
        <v>0</v>
      </c>
      <c r="U20" s="73">
        <v>1.74</v>
      </c>
      <c r="V20" s="74">
        <v>-760.78</v>
      </c>
      <c r="W20">
        <v>0</v>
      </c>
      <c r="X20">
        <v>-233.78</v>
      </c>
      <c r="Y20">
        <v>0</v>
      </c>
      <c r="Z20">
        <v>1.74</v>
      </c>
      <c r="AA20">
        <v>-527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1.93</v>
      </c>
      <c r="N21" s="73">
        <v>0</v>
      </c>
      <c r="O21" s="46">
        <v>-245</v>
      </c>
      <c r="P21" s="46">
        <v>-530</v>
      </c>
      <c r="Q21" s="46">
        <v>0</v>
      </c>
      <c r="R21" s="46">
        <v>0</v>
      </c>
      <c r="S21" s="74">
        <v>0</v>
      </c>
      <c r="U21" s="73">
        <v>1.93</v>
      </c>
      <c r="V21" s="74">
        <v>-775</v>
      </c>
      <c r="W21">
        <v>0</v>
      </c>
      <c r="X21">
        <v>-245</v>
      </c>
      <c r="Y21">
        <v>0</v>
      </c>
      <c r="Z21">
        <v>1.93</v>
      </c>
      <c r="AA21">
        <v>-530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3.09</v>
      </c>
      <c r="N22" s="73">
        <v>0</v>
      </c>
      <c r="O22" s="46">
        <v>-245</v>
      </c>
      <c r="P22" s="46">
        <v>-531</v>
      </c>
      <c r="Q22" s="46">
        <v>0</v>
      </c>
      <c r="R22" s="46">
        <v>0</v>
      </c>
      <c r="S22" s="74">
        <v>0</v>
      </c>
      <c r="U22" s="73">
        <v>3.09</v>
      </c>
      <c r="V22" s="74">
        <v>-776</v>
      </c>
      <c r="W22">
        <v>0</v>
      </c>
      <c r="X22">
        <v>-245</v>
      </c>
      <c r="Y22">
        <v>0</v>
      </c>
      <c r="Z22">
        <v>3.09</v>
      </c>
      <c r="AA22">
        <v>-531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2.3199999999999998</v>
      </c>
      <c r="N23" s="73">
        <v>0</v>
      </c>
      <c r="O23" s="46">
        <v>-240</v>
      </c>
      <c r="P23" s="46">
        <v>-537</v>
      </c>
      <c r="Q23" s="46">
        <v>0</v>
      </c>
      <c r="R23" s="46">
        <v>0</v>
      </c>
      <c r="S23" s="74">
        <v>0</v>
      </c>
      <c r="U23" s="73">
        <v>2.3199999999999998</v>
      </c>
      <c r="V23" s="74">
        <v>-777</v>
      </c>
      <c r="W23">
        <v>0</v>
      </c>
      <c r="X23">
        <v>-240</v>
      </c>
      <c r="Y23">
        <v>0</v>
      </c>
      <c r="Z23">
        <v>2.3199999999999998</v>
      </c>
      <c r="AA23">
        <v>-537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4.25</v>
      </c>
      <c r="N24" s="73">
        <v>0</v>
      </c>
      <c r="O24" s="46">
        <v>-235</v>
      </c>
      <c r="P24" s="46">
        <v>-536</v>
      </c>
      <c r="Q24" s="46">
        <v>0</v>
      </c>
      <c r="R24" s="46">
        <v>0</v>
      </c>
      <c r="S24" s="74">
        <v>0</v>
      </c>
      <c r="U24" s="73">
        <v>4.25</v>
      </c>
      <c r="V24" s="74">
        <v>-771</v>
      </c>
      <c r="W24">
        <v>0</v>
      </c>
      <c r="X24">
        <v>-235</v>
      </c>
      <c r="Y24">
        <v>0</v>
      </c>
      <c r="Z24">
        <v>4.25</v>
      </c>
      <c r="AA24">
        <v>-536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4.4400000000000004</v>
      </c>
      <c r="N25" s="73">
        <v>0</v>
      </c>
      <c r="O25" s="46">
        <v>-235</v>
      </c>
      <c r="P25" s="46">
        <v>-535</v>
      </c>
      <c r="Q25" s="46">
        <v>0</v>
      </c>
      <c r="R25" s="46">
        <v>0</v>
      </c>
      <c r="S25" s="74">
        <v>0</v>
      </c>
      <c r="U25" s="73">
        <v>4.4400000000000004</v>
      </c>
      <c r="V25" s="74">
        <v>-770</v>
      </c>
      <c r="W25">
        <v>0</v>
      </c>
      <c r="X25">
        <v>-235</v>
      </c>
      <c r="Y25">
        <v>0</v>
      </c>
      <c r="Z25">
        <v>4.4400000000000004</v>
      </c>
      <c r="AA25">
        <v>-535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2.99</v>
      </c>
      <c r="N26" s="73">
        <v>0</v>
      </c>
      <c r="O26" s="46">
        <v>-275</v>
      </c>
      <c r="P26" s="46">
        <v>-535</v>
      </c>
      <c r="Q26" s="46">
        <v>0</v>
      </c>
      <c r="R26" s="46">
        <v>0</v>
      </c>
      <c r="S26" s="74">
        <v>0</v>
      </c>
      <c r="U26" s="73">
        <v>2.99</v>
      </c>
      <c r="V26" s="74">
        <v>-810</v>
      </c>
      <c r="W26">
        <v>0</v>
      </c>
      <c r="X26">
        <v>-275</v>
      </c>
      <c r="Y26">
        <v>0</v>
      </c>
      <c r="Z26">
        <v>2.99</v>
      </c>
      <c r="AA26">
        <v>-535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1.06</v>
      </c>
      <c r="N27" s="73">
        <v>0</v>
      </c>
      <c r="O27" s="46">
        <v>-250</v>
      </c>
      <c r="P27" s="46">
        <v>-535</v>
      </c>
      <c r="Q27" s="46">
        <v>0</v>
      </c>
      <c r="R27" s="46">
        <v>0</v>
      </c>
      <c r="S27" s="74">
        <v>0</v>
      </c>
      <c r="U27" s="73">
        <v>1.06</v>
      </c>
      <c r="V27" s="74">
        <v>-785</v>
      </c>
      <c r="W27">
        <v>0</v>
      </c>
      <c r="X27">
        <v>-250</v>
      </c>
      <c r="Y27">
        <v>0</v>
      </c>
      <c r="Z27">
        <v>1.06</v>
      </c>
      <c r="AA27">
        <v>-535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1.83</v>
      </c>
      <c r="N28" s="73">
        <v>0</v>
      </c>
      <c r="O28" s="46">
        <v>-230</v>
      </c>
      <c r="P28" s="46">
        <v>-530</v>
      </c>
      <c r="Q28" s="46">
        <v>0</v>
      </c>
      <c r="R28" s="46">
        <v>0</v>
      </c>
      <c r="S28" s="74">
        <v>0</v>
      </c>
      <c r="U28" s="73">
        <v>1.83</v>
      </c>
      <c r="V28" s="74">
        <v>-760</v>
      </c>
      <c r="W28">
        <v>0</v>
      </c>
      <c r="X28">
        <v>-230</v>
      </c>
      <c r="Y28">
        <v>0</v>
      </c>
      <c r="Z28">
        <v>1.83</v>
      </c>
      <c r="AA28">
        <v>-530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1.26</v>
      </c>
      <c r="N29" s="73">
        <v>0</v>
      </c>
      <c r="O29" s="46">
        <v>-235</v>
      </c>
      <c r="P29" s="46">
        <v>-543</v>
      </c>
      <c r="Q29" s="46">
        <v>0</v>
      </c>
      <c r="R29" s="46">
        <v>0</v>
      </c>
      <c r="S29" s="74">
        <v>0</v>
      </c>
      <c r="U29" s="73">
        <v>1.26</v>
      </c>
      <c r="V29" s="74">
        <v>-778</v>
      </c>
      <c r="W29">
        <v>0</v>
      </c>
      <c r="X29">
        <v>-235</v>
      </c>
      <c r="Y29">
        <v>0</v>
      </c>
      <c r="Z29">
        <v>1.26</v>
      </c>
      <c r="AA29">
        <v>-543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-174</v>
      </c>
      <c r="P30" s="46">
        <v>-551</v>
      </c>
      <c r="Q30" s="46">
        <v>0</v>
      </c>
      <c r="R30" s="46">
        <v>0</v>
      </c>
      <c r="S30" s="74">
        <v>0</v>
      </c>
      <c r="U30" s="73">
        <v>0</v>
      </c>
      <c r="V30" s="74">
        <v>-725</v>
      </c>
      <c r="W30">
        <v>0</v>
      </c>
      <c r="X30">
        <v>-174</v>
      </c>
      <c r="Y30">
        <v>0</v>
      </c>
      <c r="Z30">
        <v>0</v>
      </c>
      <c r="AA30">
        <v>-551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0.57999999999999996</v>
      </c>
      <c r="N31" s="73">
        <v>0</v>
      </c>
      <c r="O31" s="46">
        <v>-161</v>
      </c>
      <c r="P31" s="46">
        <v>-248</v>
      </c>
      <c r="Q31" s="46">
        <v>0</v>
      </c>
      <c r="R31" s="46">
        <v>0</v>
      </c>
      <c r="S31" s="74">
        <v>0</v>
      </c>
      <c r="U31" s="73">
        <v>0.57999999999999996</v>
      </c>
      <c r="V31" s="74">
        <v>-409</v>
      </c>
      <c r="W31">
        <v>0</v>
      </c>
      <c r="X31">
        <v>-161</v>
      </c>
      <c r="Y31">
        <v>0</v>
      </c>
      <c r="Z31">
        <v>0.57999999999999996</v>
      </c>
      <c r="AA31">
        <v>-248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3.19</v>
      </c>
      <c r="N32" s="73">
        <v>0</v>
      </c>
      <c r="O32" s="46">
        <v>-174</v>
      </c>
      <c r="P32" s="46">
        <v>-265</v>
      </c>
      <c r="Q32" s="46">
        <v>0</v>
      </c>
      <c r="R32" s="46">
        <v>0</v>
      </c>
      <c r="S32" s="74">
        <v>0</v>
      </c>
      <c r="U32" s="73">
        <v>3.19</v>
      </c>
      <c r="V32" s="74">
        <v>-439</v>
      </c>
      <c r="W32">
        <v>0</v>
      </c>
      <c r="X32">
        <v>-174</v>
      </c>
      <c r="Y32">
        <v>0</v>
      </c>
      <c r="Z32">
        <v>3.19</v>
      </c>
      <c r="AA32">
        <v>-265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0.87</v>
      </c>
      <c r="N33" s="73">
        <v>0</v>
      </c>
      <c r="O33" s="46">
        <v>-191</v>
      </c>
      <c r="P33" s="46">
        <v>-291</v>
      </c>
      <c r="Q33" s="46">
        <v>0</v>
      </c>
      <c r="R33" s="46">
        <v>0</v>
      </c>
      <c r="S33" s="74">
        <v>0</v>
      </c>
      <c r="U33" s="73">
        <v>0.87</v>
      </c>
      <c r="V33" s="74">
        <v>-482</v>
      </c>
      <c r="W33">
        <v>0</v>
      </c>
      <c r="X33">
        <v>-191</v>
      </c>
      <c r="Y33">
        <v>0</v>
      </c>
      <c r="Z33">
        <v>0.87</v>
      </c>
      <c r="AA33">
        <v>-291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0.19</v>
      </c>
      <c r="N34" s="73">
        <v>-24</v>
      </c>
      <c r="O34" s="46">
        <v>-216</v>
      </c>
      <c r="P34" s="46">
        <v>-307</v>
      </c>
      <c r="Q34" s="46">
        <v>0</v>
      </c>
      <c r="R34" s="46">
        <v>0</v>
      </c>
      <c r="S34" s="74">
        <v>0</v>
      </c>
      <c r="U34" s="73">
        <v>0.19</v>
      </c>
      <c r="V34" s="74">
        <v>-547</v>
      </c>
      <c r="W34">
        <v>-24</v>
      </c>
      <c r="X34">
        <v>-216</v>
      </c>
      <c r="Y34">
        <v>0</v>
      </c>
      <c r="Z34">
        <v>0.19</v>
      </c>
      <c r="AA34">
        <v>-307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-27</v>
      </c>
      <c r="O35" s="46">
        <v>-231</v>
      </c>
      <c r="P35" s="46">
        <v>-305</v>
      </c>
      <c r="Q35" s="46">
        <v>0</v>
      </c>
      <c r="R35" s="46">
        <v>0</v>
      </c>
      <c r="S35" s="74">
        <v>0</v>
      </c>
      <c r="U35" s="73">
        <v>0</v>
      </c>
      <c r="V35" s="74">
        <v>-563</v>
      </c>
      <c r="W35">
        <v>-27</v>
      </c>
      <c r="X35">
        <v>-231</v>
      </c>
      <c r="Y35">
        <v>0</v>
      </c>
      <c r="Z35">
        <v>0</v>
      </c>
      <c r="AA35">
        <v>-305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-61</v>
      </c>
      <c r="O36" s="46">
        <v>-251</v>
      </c>
      <c r="P36" s="46">
        <v>-314</v>
      </c>
      <c r="Q36" s="46">
        <v>0</v>
      </c>
      <c r="R36" s="46">
        <v>0</v>
      </c>
      <c r="S36" s="74">
        <v>0</v>
      </c>
      <c r="U36" s="73">
        <v>0</v>
      </c>
      <c r="V36" s="74">
        <v>-626</v>
      </c>
      <c r="W36">
        <v>-61</v>
      </c>
      <c r="X36">
        <v>-251</v>
      </c>
      <c r="Y36">
        <v>0</v>
      </c>
      <c r="Z36">
        <v>0</v>
      </c>
      <c r="AA36">
        <v>-314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-103</v>
      </c>
      <c r="O37" s="46">
        <v>-256</v>
      </c>
      <c r="P37" s="46">
        <v>-329</v>
      </c>
      <c r="Q37" s="46">
        <v>0</v>
      </c>
      <c r="R37" s="46">
        <v>0</v>
      </c>
      <c r="S37" s="74">
        <v>0</v>
      </c>
      <c r="U37" s="73">
        <v>0</v>
      </c>
      <c r="V37" s="74">
        <v>-688</v>
      </c>
      <c r="W37">
        <v>-103</v>
      </c>
      <c r="X37">
        <v>-256</v>
      </c>
      <c r="Y37">
        <v>0</v>
      </c>
      <c r="Z37">
        <v>0</v>
      </c>
      <c r="AA37">
        <v>-329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-122</v>
      </c>
      <c r="O38" s="46">
        <v>-276</v>
      </c>
      <c r="P38" s="46">
        <v>-355</v>
      </c>
      <c r="Q38" s="46">
        <v>0</v>
      </c>
      <c r="R38" s="46">
        <v>0</v>
      </c>
      <c r="S38" s="74">
        <v>0</v>
      </c>
      <c r="U38" s="73">
        <v>0</v>
      </c>
      <c r="V38" s="74">
        <v>-753</v>
      </c>
      <c r="W38">
        <v>-122</v>
      </c>
      <c r="X38">
        <v>-276</v>
      </c>
      <c r="Y38">
        <v>0</v>
      </c>
      <c r="Z38">
        <v>0</v>
      </c>
      <c r="AA38">
        <v>-355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-123</v>
      </c>
      <c r="O39" s="46">
        <v>-198</v>
      </c>
      <c r="P39" s="46">
        <v>-99</v>
      </c>
      <c r="Q39" s="46">
        <v>0</v>
      </c>
      <c r="R39" s="46">
        <v>0</v>
      </c>
      <c r="S39" s="74">
        <v>0</v>
      </c>
      <c r="U39" s="73">
        <v>0</v>
      </c>
      <c r="V39" s="74">
        <v>-420</v>
      </c>
      <c r="W39">
        <v>-123</v>
      </c>
      <c r="X39">
        <v>-198</v>
      </c>
      <c r="Y39">
        <v>0</v>
      </c>
      <c r="Z39">
        <v>0</v>
      </c>
      <c r="AA39">
        <v>-99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-113</v>
      </c>
      <c r="O40" s="46">
        <v>-183</v>
      </c>
      <c r="P40" s="46">
        <v>-58</v>
      </c>
      <c r="Q40" s="46">
        <v>0</v>
      </c>
      <c r="R40" s="46">
        <v>0</v>
      </c>
      <c r="S40" s="74">
        <v>0</v>
      </c>
      <c r="U40" s="73">
        <v>0</v>
      </c>
      <c r="V40" s="74">
        <v>-354</v>
      </c>
      <c r="W40">
        <v>-113</v>
      </c>
      <c r="X40">
        <v>-183</v>
      </c>
      <c r="Y40">
        <v>0</v>
      </c>
      <c r="Z40">
        <v>0</v>
      </c>
      <c r="AA40">
        <v>-58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-98</v>
      </c>
      <c r="O41" s="46">
        <v>-158</v>
      </c>
      <c r="P41" s="46">
        <v>-16</v>
      </c>
      <c r="Q41" s="46">
        <v>0</v>
      </c>
      <c r="R41" s="46">
        <v>0</v>
      </c>
      <c r="S41" s="74">
        <v>0</v>
      </c>
      <c r="U41" s="73">
        <v>0</v>
      </c>
      <c r="V41" s="74">
        <v>-272</v>
      </c>
      <c r="W41">
        <v>-98</v>
      </c>
      <c r="X41">
        <v>-158</v>
      </c>
      <c r="Y41">
        <v>0</v>
      </c>
      <c r="Z41">
        <v>0</v>
      </c>
      <c r="AA41">
        <v>-16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-107</v>
      </c>
      <c r="O42" s="46">
        <v>-158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-265</v>
      </c>
      <c r="W42">
        <v>-107</v>
      </c>
      <c r="X42">
        <v>-158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-113</v>
      </c>
      <c r="O43" s="46">
        <v>-132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-245</v>
      </c>
      <c r="W43">
        <v>-113</v>
      </c>
      <c r="X43">
        <v>-132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-107</v>
      </c>
      <c r="O44" s="46">
        <v>-117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-224</v>
      </c>
      <c r="W44">
        <v>-107</v>
      </c>
      <c r="X44">
        <v>-117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-72</v>
      </c>
      <c r="O45" s="46">
        <v>-107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-179</v>
      </c>
      <c r="W45">
        <v>-72</v>
      </c>
      <c r="X45">
        <v>-107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-61</v>
      </c>
      <c r="O46" s="46">
        <v>-97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-158</v>
      </c>
      <c r="W46">
        <v>-61</v>
      </c>
      <c r="X46">
        <v>-97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-52</v>
      </c>
      <c r="O47" s="46">
        <v>-77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-129</v>
      </c>
      <c r="W47">
        <v>-52</v>
      </c>
      <c r="X47">
        <v>-77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-50</v>
      </c>
      <c r="O48" s="46">
        <v>-62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-112</v>
      </c>
      <c r="W48">
        <v>-50</v>
      </c>
      <c r="X48">
        <v>-62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-47</v>
      </c>
      <c r="O49" s="46">
        <v>-52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-99</v>
      </c>
      <c r="W49">
        <v>-47</v>
      </c>
      <c r="X49">
        <v>-52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-47</v>
      </c>
      <c r="O50" s="46">
        <v>-42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-89</v>
      </c>
      <c r="W50">
        <v>-47</v>
      </c>
      <c r="X50">
        <v>-42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-50</v>
      </c>
      <c r="O51" s="46">
        <v>-37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-87</v>
      </c>
      <c r="W51">
        <v>-50</v>
      </c>
      <c r="X51">
        <v>-37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-54</v>
      </c>
      <c r="O52" s="46">
        <v>-42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-96</v>
      </c>
      <c r="W52">
        <v>-54</v>
      </c>
      <c r="X52">
        <v>-42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-66</v>
      </c>
      <c r="O53" s="46">
        <v>-37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-103</v>
      </c>
      <c r="W53">
        <v>-66</v>
      </c>
      <c r="X53">
        <v>-37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-84</v>
      </c>
      <c r="O54" s="46">
        <v>-37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-121</v>
      </c>
      <c r="W54">
        <v>-84</v>
      </c>
      <c r="X54">
        <v>-37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-114</v>
      </c>
      <c r="O55" s="46">
        <v>-57</v>
      </c>
      <c r="P55" s="46">
        <v>-60</v>
      </c>
      <c r="Q55" s="46">
        <v>0</v>
      </c>
      <c r="R55" s="46">
        <v>0</v>
      </c>
      <c r="S55" s="74">
        <v>0</v>
      </c>
      <c r="U55" s="73">
        <v>0</v>
      </c>
      <c r="V55" s="74">
        <v>-231</v>
      </c>
      <c r="W55">
        <v>-114</v>
      </c>
      <c r="X55">
        <v>-57</v>
      </c>
      <c r="Y55">
        <v>0</v>
      </c>
      <c r="Z55">
        <v>0</v>
      </c>
      <c r="AA55">
        <v>-60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-124</v>
      </c>
      <c r="O56" s="46">
        <v>-47</v>
      </c>
      <c r="P56" s="46">
        <v>-69</v>
      </c>
      <c r="Q56" s="46">
        <v>0</v>
      </c>
      <c r="R56" s="46">
        <v>0</v>
      </c>
      <c r="S56" s="74">
        <v>0</v>
      </c>
      <c r="U56" s="73">
        <v>0</v>
      </c>
      <c r="V56" s="74">
        <v>-240</v>
      </c>
      <c r="W56">
        <v>-124</v>
      </c>
      <c r="X56">
        <v>-47</v>
      </c>
      <c r="Y56">
        <v>0</v>
      </c>
      <c r="Z56">
        <v>0</v>
      </c>
      <c r="AA56">
        <v>-69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-115</v>
      </c>
      <c r="O57" s="46">
        <v>-47</v>
      </c>
      <c r="P57" s="46">
        <v>-36</v>
      </c>
      <c r="Q57" s="46">
        <v>0</v>
      </c>
      <c r="R57" s="46">
        <v>0</v>
      </c>
      <c r="S57" s="74">
        <v>0</v>
      </c>
      <c r="U57" s="73">
        <v>0</v>
      </c>
      <c r="V57" s="74">
        <v>-198</v>
      </c>
      <c r="W57">
        <v>-115</v>
      </c>
      <c r="X57">
        <v>-47</v>
      </c>
      <c r="Y57">
        <v>0</v>
      </c>
      <c r="Z57">
        <v>0</v>
      </c>
      <c r="AA57">
        <v>-36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-107</v>
      </c>
      <c r="O58" s="46">
        <v>-37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-144</v>
      </c>
      <c r="W58">
        <v>-107</v>
      </c>
      <c r="X58">
        <v>-37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-98</v>
      </c>
      <c r="O59" s="46">
        <v>-37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-135</v>
      </c>
      <c r="W59">
        <v>-98</v>
      </c>
      <c r="X59">
        <v>-37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-60</v>
      </c>
      <c r="O60" s="46">
        <v>-37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-97</v>
      </c>
      <c r="W60">
        <v>-60</v>
      </c>
      <c r="X60">
        <v>-37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-34</v>
      </c>
      <c r="O61" s="46">
        <v>-27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-61</v>
      </c>
      <c r="W61">
        <v>-34</v>
      </c>
      <c r="X61">
        <v>-27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-11</v>
      </c>
      <c r="O62" s="46">
        <v>-38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-49</v>
      </c>
      <c r="W62">
        <v>-11</v>
      </c>
      <c r="X62">
        <v>-38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-28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-28</v>
      </c>
      <c r="W63">
        <v>0</v>
      </c>
      <c r="X63">
        <v>-28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-46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-46</v>
      </c>
      <c r="W64">
        <v>0</v>
      </c>
      <c r="X64">
        <v>-46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-36</v>
      </c>
      <c r="P65" s="46">
        <v>-25</v>
      </c>
      <c r="Q65" s="46">
        <v>0</v>
      </c>
      <c r="R65" s="46">
        <v>0</v>
      </c>
      <c r="S65" s="74">
        <v>0</v>
      </c>
      <c r="U65" s="73">
        <v>0</v>
      </c>
      <c r="V65" s="74">
        <v>-61</v>
      </c>
      <c r="W65">
        <v>0</v>
      </c>
      <c r="X65">
        <v>-36</v>
      </c>
      <c r="Y65">
        <v>0</v>
      </c>
      <c r="Z65">
        <v>0</v>
      </c>
      <c r="AA65">
        <v>-25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-71</v>
      </c>
      <c r="P66" s="46">
        <v>-11</v>
      </c>
      <c r="Q66" s="46">
        <v>0</v>
      </c>
      <c r="R66" s="46">
        <v>0</v>
      </c>
      <c r="S66" s="74">
        <v>0</v>
      </c>
      <c r="U66" s="73">
        <v>0</v>
      </c>
      <c r="V66" s="74">
        <v>-82</v>
      </c>
      <c r="W66">
        <v>0</v>
      </c>
      <c r="X66">
        <v>-71</v>
      </c>
      <c r="Y66">
        <v>0</v>
      </c>
      <c r="Z66">
        <v>0</v>
      </c>
      <c r="AA66">
        <v>-11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1.45</v>
      </c>
      <c r="N67" s="73">
        <v>0</v>
      </c>
      <c r="O67" s="46">
        <v>-66</v>
      </c>
      <c r="P67" s="46">
        <v>-51</v>
      </c>
      <c r="Q67" s="46">
        <v>0</v>
      </c>
      <c r="R67" s="46">
        <v>0</v>
      </c>
      <c r="S67" s="74">
        <v>0</v>
      </c>
      <c r="U67" s="73">
        <v>1.45</v>
      </c>
      <c r="V67" s="74">
        <v>-117</v>
      </c>
      <c r="W67">
        <v>0</v>
      </c>
      <c r="X67">
        <v>-66</v>
      </c>
      <c r="Y67">
        <v>0</v>
      </c>
      <c r="Z67">
        <v>1.45</v>
      </c>
      <c r="AA67">
        <v>-51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1.74</v>
      </c>
      <c r="N68" s="73">
        <v>0</v>
      </c>
      <c r="O68" s="46">
        <v>-11</v>
      </c>
      <c r="P68" s="46">
        <v>-79</v>
      </c>
      <c r="Q68" s="46">
        <v>0</v>
      </c>
      <c r="R68" s="46">
        <v>0</v>
      </c>
      <c r="S68" s="74">
        <v>0</v>
      </c>
      <c r="U68" s="73">
        <v>1.74</v>
      </c>
      <c r="V68" s="74">
        <v>-90</v>
      </c>
      <c r="W68">
        <v>0</v>
      </c>
      <c r="X68">
        <v>-11</v>
      </c>
      <c r="Y68">
        <v>0</v>
      </c>
      <c r="Z68">
        <v>1.74</v>
      </c>
      <c r="AA68">
        <v>-79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-51</v>
      </c>
      <c r="P69" s="46">
        <v>-72</v>
      </c>
      <c r="Q69" s="46">
        <v>0</v>
      </c>
      <c r="R69" s="46">
        <v>0</v>
      </c>
      <c r="S69" s="74">
        <v>0</v>
      </c>
      <c r="U69" s="73">
        <v>0</v>
      </c>
      <c r="V69" s="74">
        <v>-123</v>
      </c>
      <c r="W69">
        <v>0</v>
      </c>
      <c r="X69">
        <v>-51</v>
      </c>
      <c r="Y69">
        <v>0</v>
      </c>
      <c r="Z69">
        <v>0</v>
      </c>
      <c r="AA69">
        <v>-72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-69</v>
      </c>
      <c r="Q70" s="46">
        <v>0</v>
      </c>
      <c r="R70" s="46">
        <v>0</v>
      </c>
      <c r="S70" s="74">
        <v>0</v>
      </c>
      <c r="U70" s="73">
        <v>0</v>
      </c>
      <c r="V70" s="74">
        <v>-69</v>
      </c>
      <c r="W70">
        <v>0</v>
      </c>
      <c r="X70">
        <v>0</v>
      </c>
      <c r="Y70">
        <v>0</v>
      </c>
      <c r="Z70">
        <v>0</v>
      </c>
      <c r="AA70">
        <v>-69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-30</v>
      </c>
      <c r="Q71" s="46">
        <v>0</v>
      </c>
      <c r="R71" s="46">
        <v>0</v>
      </c>
      <c r="S71" s="74">
        <v>0</v>
      </c>
      <c r="U71" s="73">
        <v>0</v>
      </c>
      <c r="V71" s="74">
        <v>-30</v>
      </c>
      <c r="W71">
        <v>0</v>
      </c>
      <c r="X71">
        <v>0</v>
      </c>
      <c r="Y71">
        <v>0</v>
      </c>
      <c r="Z71">
        <v>0</v>
      </c>
      <c r="AA71">
        <v>-30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-61</v>
      </c>
      <c r="Q72" s="46">
        <v>0</v>
      </c>
      <c r="R72" s="46">
        <v>0</v>
      </c>
      <c r="S72" s="74">
        <v>0</v>
      </c>
      <c r="U72" s="73">
        <v>0</v>
      </c>
      <c r="V72" s="74">
        <v>-61</v>
      </c>
      <c r="W72">
        <v>0</v>
      </c>
      <c r="X72">
        <v>0</v>
      </c>
      <c r="Y72">
        <v>0</v>
      </c>
      <c r="Z72">
        <v>0</v>
      </c>
      <c r="AA72">
        <v>-61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-41</v>
      </c>
      <c r="Q73" s="46">
        <v>0</v>
      </c>
      <c r="R73" s="46">
        <v>0</v>
      </c>
      <c r="S73" s="74">
        <v>0</v>
      </c>
      <c r="U73" s="73">
        <v>0</v>
      </c>
      <c r="V73" s="74">
        <v>-41</v>
      </c>
      <c r="W73">
        <v>0</v>
      </c>
      <c r="X73">
        <v>0</v>
      </c>
      <c r="Y73">
        <v>0</v>
      </c>
      <c r="Z73">
        <v>0</v>
      </c>
      <c r="AA73">
        <v>-41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-43</v>
      </c>
      <c r="Q74" s="46">
        <v>0</v>
      </c>
      <c r="R74" s="46">
        <v>0</v>
      </c>
      <c r="S74" s="74">
        <v>0</v>
      </c>
      <c r="U74" s="73">
        <v>0</v>
      </c>
      <c r="V74" s="74">
        <v>-43</v>
      </c>
      <c r="W74">
        <v>0</v>
      </c>
      <c r="X74">
        <v>0</v>
      </c>
      <c r="Y74">
        <v>0</v>
      </c>
      <c r="Z74">
        <v>0</v>
      </c>
      <c r="AA74">
        <v>-43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-36</v>
      </c>
      <c r="Q75" s="46">
        <v>0</v>
      </c>
      <c r="R75" s="46">
        <v>0</v>
      </c>
      <c r="S75" s="74">
        <v>0</v>
      </c>
      <c r="U75" s="73">
        <v>0</v>
      </c>
      <c r="V75" s="74">
        <v>-36</v>
      </c>
      <c r="W75">
        <v>0</v>
      </c>
      <c r="X75">
        <v>0</v>
      </c>
      <c r="Y75">
        <v>0</v>
      </c>
      <c r="Z75">
        <v>0</v>
      </c>
      <c r="AA75">
        <v>-36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0.77</v>
      </c>
      <c r="N76" s="73">
        <v>0</v>
      </c>
      <c r="O76" s="46">
        <v>0</v>
      </c>
      <c r="P76" s="46">
        <v>-54</v>
      </c>
      <c r="Q76" s="46">
        <v>0</v>
      </c>
      <c r="R76" s="46">
        <v>0</v>
      </c>
      <c r="S76" s="74">
        <v>0</v>
      </c>
      <c r="U76" s="73">
        <v>0.77</v>
      </c>
      <c r="V76" s="74">
        <v>-54</v>
      </c>
      <c r="W76">
        <v>0</v>
      </c>
      <c r="X76">
        <v>0</v>
      </c>
      <c r="Y76">
        <v>0</v>
      </c>
      <c r="Z76">
        <v>0.77</v>
      </c>
      <c r="AA76">
        <v>-54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6.37</v>
      </c>
      <c r="N77" s="73">
        <v>0</v>
      </c>
      <c r="O77" s="46">
        <v>0</v>
      </c>
      <c r="P77" s="46">
        <v>-72</v>
      </c>
      <c r="Q77" s="46">
        <v>0</v>
      </c>
      <c r="R77" s="46">
        <v>0</v>
      </c>
      <c r="S77" s="74">
        <v>0</v>
      </c>
      <c r="U77" s="73">
        <v>6.37</v>
      </c>
      <c r="V77" s="74">
        <v>-72</v>
      </c>
      <c r="W77">
        <v>0</v>
      </c>
      <c r="X77">
        <v>0</v>
      </c>
      <c r="Y77">
        <v>0</v>
      </c>
      <c r="Z77">
        <v>6.37</v>
      </c>
      <c r="AA77">
        <v>-72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2.2200000000000002</v>
      </c>
      <c r="L78" s="46">
        <v>0</v>
      </c>
      <c r="M78" s="74">
        <v>6.09</v>
      </c>
      <c r="N78" s="73">
        <v>0</v>
      </c>
      <c r="O78" s="46">
        <v>0</v>
      </c>
      <c r="P78" s="46">
        <v>-389</v>
      </c>
      <c r="Q78" s="46">
        <v>0</v>
      </c>
      <c r="R78" s="46">
        <v>0</v>
      </c>
      <c r="S78" s="74">
        <v>0</v>
      </c>
      <c r="U78" s="73">
        <v>8.31</v>
      </c>
      <c r="V78" s="74">
        <v>-389</v>
      </c>
      <c r="W78">
        <v>0</v>
      </c>
      <c r="X78">
        <v>0</v>
      </c>
      <c r="Y78">
        <v>2.2200000000000002</v>
      </c>
      <c r="Z78">
        <v>6.09</v>
      </c>
      <c r="AA78">
        <v>-389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26.55</v>
      </c>
      <c r="L79" s="46">
        <v>0</v>
      </c>
      <c r="M79" s="74">
        <v>3.77</v>
      </c>
      <c r="N79" s="73">
        <v>0</v>
      </c>
      <c r="O79" s="46">
        <v>-45</v>
      </c>
      <c r="P79" s="46">
        <v>-355</v>
      </c>
      <c r="Q79" s="46">
        <v>0</v>
      </c>
      <c r="R79" s="46">
        <v>0</v>
      </c>
      <c r="S79" s="74">
        <v>0</v>
      </c>
      <c r="U79" s="73">
        <v>30.32</v>
      </c>
      <c r="V79" s="74">
        <v>-400</v>
      </c>
      <c r="W79">
        <v>0</v>
      </c>
      <c r="X79">
        <v>-45</v>
      </c>
      <c r="Y79">
        <v>26.55</v>
      </c>
      <c r="Z79">
        <v>3.77</v>
      </c>
      <c r="AA79">
        <v>-355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25.21</v>
      </c>
      <c r="L80" s="46">
        <v>0</v>
      </c>
      <c r="M80" s="74">
        <v>5.6</v>
      </c>
      <c r="N80" s="73">
        <v>0</v>
      </c>
      <c r="O80" s="46">
        <v>-50</v>
      </c>
      <c r="P80" s="46">
        <v>-364</v>
      </c>
      <c r="Q80" s="46">
        <v>0</v>
      </c>
      <c r="R80" s="46">
        <v>0</v>
      </c>
      <c r="S80" s="74">
        <v>0</v>
      </c>
      <c r="U80" s="73">
        <v>30.81</v>
      </c>
      <c r="V80" s="74">
        <v>-414</v>
      </c>
      <c r="W80">
        <v>0</v>
      </c>
      <c r="X80">
        <v>-50</v>
      </c>
      <c r="Y80">
        <v>25.21</v>
      </c>
      <c r="Z80">
        <v>5.6</v>
      </c>
      <c r="AA80">
        <v>-364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23.37</v>
      </c>
      <c r="L81" s="46">
        <v>0</v>
      </c>
      <c r="M81" s="74">
        <v>6.57</v>
      </c>
      <c r="N81" s="73">
        <v>0</v>
      </c>
      <c r="O81" s="46">
        <v>-60</v>
      </c>
      <c r="P81" s="46">
        <v>-380</v>
      </c>
      <c r="Q81" s="46">
        <v>0</v>
      </c>
      <c r="R81" s="46">
        <v>0</v>
      </c>
      <c r="S81" s="74">
        <v>0</v>
      </c>
      <c r="U81" s="73">
        <v>29.94</v>
      </c>
      <c r="V81" s="74">
        <v>-440</v>
      </c>
      <c r="W81">
        <v>0</v>
      </c>
      <c r="X81">
        <v>-60</v>
      </c>
      <c r="Y81">
        <v>23.37</v>
      </c>
      <c r="Z81">
        <v>6.57</v>
      </c>
      <c r="AA81">
        <v>-380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19.600000000000001</v>
      </c>
      <c r="L82" s="46">
        <v>0</v>
      </c>
      <c r="M82" s="74">
        <v>5.7</v>
      </c>
      <c r="N82" s="73">
        <v>0</v>
      </c>
      <c r="O82" s="46">
        <v>-70</v>
      </c>
      <c r="P82" s="46">
        <v>-400</v>
      </c>
      <c r="Q82" s="46">
        <v>0</v>
      </c>
      <c r="R82" s="46">
        <v>0</v>
      </c>
      <c r="S82" s="74">
        <v>0</v>
      </c>
      <c r="U82" s="73">
        <v>25.3</v>
      </c>
      <c r="V82" s="74">
        <v>-470</v>
      </c>
      <c r="W82">
        <v>0</v>
      </c>
      <c r="X82">
        <v>-70</v>
      </c>
      <c r="Y82">
        <v>19.600000000000001</v>
      </c>
      <c r="Z82">
        <v>5.7</v>
      </c>
      <c r="AA82">
        <v>-400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25.59</v>
      </c>
      <c r="L83" s="46">
        <v>0</v>
      </c>
      <c r="M83" s="74">
        <v>8.02</v>
      </c>
      <c r="N83" s="73">
        <v>0</v>
      </c>
      <c r="O83" s="46">
        <v>-90</v>
      </c>
      <c r="P83" s="46">
        <v>-422</v>
      </c>
      <c r="Q83" s="46">
        <v>0</v>
      </c>
      <c r="R83" s="46">
        <v>0</v>
      </c>
      <c r="S83" s="74">
        <v>0</v>
      </c>
      <c r="U83" s="73">
        <v>33.61</v>
      </c>
      <c r="V83" s="74">
        <v>-512</v>
      </c>
      <c r="W83">
        <v>0</v>
      </c>
      <c r="X83">
        <v>-90</v>
      </c>
      <c r="Y83">
        <v>25.59</v>
      </c>
      <c r="Z83">
        <v>8.02</v>
      </c>
      <c r="AA83">
        <v>-422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25.98</v>
      </c>
      <c r="L84" s="46">
        <v>0</v>
      </c>
      <c r="M84" s="74">
        <v>6.18</v>
      </c>
      <c r="N84" s="73">
        <v>0</v>
      </c>
      <c r="O84" s="46">
        <v>-90</v>
      </c>
      <c r="P84" s="46">
        <v>-442</v>
      </c>
      <c r="Q84" s="46">
        <v>0</v>
      </c>
      <c r="R84" s="46">
        <v>0</v>
      </c>
      <c r="S84" s="74">
        <v>0</v>
      </c>
      <c r="U84" s="73">
        <v>32.159999999999997</v>
      </c>
      <c r="V84" s="74">
        <v>-532</v>
      </c>
      <c r="W84">
        <v>0</v>
      </c>
      <c r="X84">
        <v>-90</v>
      </c>
      <c r="Y84">
        <v>25.98</v>
      </c>
      <c r="Z84">
        <v>6.18</v>
      </c>
      <c r="AA84">
        <v>-442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28.58</v>
      </c>
      <c r="L85" s="46">
        <v>0</v>
      </c>
      <c r="M85" s="74">
        <v>8.2100000000000009</v>
      </c>
      <c r="N85" s="73">
        <v>0</v>
      </c>
      <c r="O85" s="46">
        <v>-75</v>
      </c>
      <c r="P85" s="46">
        <v>-423</v>
      </c>
      <c r="Q85" s="46">
        <v>0</v>
      </c>
      <c r="R85" s="46">
        <v>0</v>
      </c>
      <c r="S85" s="74">
        <v>0</v>
      </c>
      <c r="U85" s="73">
        <v>36.79</v>
      </c>
      <c r="V85" s="74">
        <v>-498</v>
      </c>
      <c r="W85">
        <v>0</v>
      </c>
      <c r="X85">
        <v>-75</v>
      </c>
      <c r="Y85">
        <v>28.58</v>
      </c>
      <c r="Z85">
        <v>8.2100000000000009</v>
      </c>
      <c r="AA85">
        <v>-423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31.29</v>
      </c>
      <c r="L86" s="46">
        <v>0</v>
      </c>
      <c r="M86" s="74">
        <v>9.4600000000000009</v>
      </c>
      <c r="N86" s="73">
        <v>0</v>
      </c>
      <c r="O86" s="46">
        <v>-75</v>
      </c>
      <c r="P86" s="46">
        <v>-428</v>
      </c>
      <c r="Q86" s="46">
        <v>0</v>
      </c>
      <c r="R86" s="46">
        <v>0</v>
      </c>
      <c r="S86" s="74">
        <v>0</v>
      </c>
      <c r="U86" s="73">
        <v>40.75</v>
      </c>
      <c r="V86" s="74">
        <v>-503</v>
      </c>
      <c r="W86">
        <v>0</v>
      </c>
      <c r="X86">
        <v>-75</v>
      </c>
      <c r="Y86">
        <v>31.29</v>
      </c>
      <c r="Z86">
        <v>9.4600000000000009</v>
      </c>
      <c r="AA86">
        <v>-428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22.61</v>
      </c>
      <c r="L87" s="46">
        <v>0</v>
      </c>
      <c r="M87" s="74">
        <v>4.38</v>
      </c>
      <c r="N87" s="73">
        <v>0</v>
      </c>
      <c r="O87" s="46">
        <v>-65</v>
      </c>
      <c r="P87" s="46">
        <v>-431</v>
      </c>
      <c r="Q87" s="46">
        <v>0</v>
      </c>
      <c r="R87" s="46">
        <v>0</v>
      </c>
      <c r="S87" s="74">
        <v>0</v>
      </c>
      <c r="U87" s="73">
        <v>26.99</v>
      </c>
      <c r="V87" s="74">
        <v>-496</v>
      </c>
      <c r="W87">
        <v>0</v>
      </c>
      <c r="X87">
        <v>-65</v>
      </c>
      <c r="Y87">
        <v>22.61</v>
      </c>
      <c r="Z87">
        <v>4.38</v>
      </c>
      <c r="AA87">
        <v>-431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19.39</v>
      </c>
      <c r="L88" s="46">
        <v>0</v>
      </c>
      <c r="M88" s="74">
        <v>3.85</v>
      </c>
      <c r="N88" s="73">
        <v>0</v>
      </c>
      <c r="O88" s="46">
        <v>-75</v>
      </c>
      <c r="P88" s="46">
        <v>-422</v>
      </c>
      <c r="Q88" s="46">
        <v>0</v>
      </c>
      <c r="R88" s="46">
        <v>0</v>
      </c>
      <c r="S88" s="74">
        <v>0</v>
      </c>
      <c r="U88" s="73">
        <v>23.24</v>
      </c>
      <c r="V88" s="74">
        <v>-497</v>
      </c>
      <c r="W88">
        <v>0</v>
      </c>
      <c r="X88">
        <v>-75</v>
      </c>
      <c r="Y88">
        <v>19.39</v>
      </c>
      <c r="Z88">
        <v>3.85</v>
      </c>
      <c r="AA88">
        <v>-422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15.38</v>
      </c>
      <c r="L89" s="46">
        <v>0</v>
      </c>
      <c r="M89" s="74">
        <v>4.1100000000000003</v>
      </c>
      <c r="N89" s="73">
        <v>0</v>
      </c>
      <c r="O89" s="46">
        <v>-85</v>
      </c>
      <c r="P89" s="46">
        <v>-418</v>
      </c>
      <c r="Q89" s="46">
        <v>0</v>
      </c>
      <c r="R89" s="46">
        <v>0</v>
      </c>
      <c r="S89" s="74">
        <v>0</v>
      </c>
      <c r="U89" s="73">
        <v>19.489999999999998</v>
      </c>
      <c r="V89" s="74">
        <v>-503</v>
      </c>
      <c r="W89">
        <v>0</v>
      </c>
      <c r="X89">
        <v>-85</v>
      </c>
      <c r="Y89">
        <v>15.38</v>
      </c>
      <c r="Z89">
        <v>4.1100000000000003</v>
      </c>
      <c r="AA89">
        <v>-418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12.4</v>
      </c>
      <c r="L90" s="46">
        <v>0</v>
      </c>
      <c r="M90" s="74">
        <v>1.34</v>
      </c>
      <c r="N90" s="73">
        <v>0</v>
      </c>
      <c r="O90" s="46">
        <v>-85</v>
      </c>
      <c r="P90" s="46">
        <v>-420</v>
      </c>
      <c r="Q90" s="46">
        <v>0</v>
      </c>
      <c r="R90" s="46">
        <v>0</v>
      </c>
      <c r="S90" s="74">
        <v>0</v>
      </c>
      <c r="U90" s="73">
        <v>13.74</v>
      </c>
      <c r="V90" s="74">
        <v>-505</v>
      </c>
      <c r="W90">
        <v>0</v>
      </c>
      <c r="X90">
        <v>-85</v>
      </c>
      <c r="Y90">
        <v>12.4</v>
      </c>
      <c r="Z90">
        <v>1.34</v>
      </c>
      <c r="AA90">
        <v>-420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8.2100000000000009</v>
      </c>
      <c r="L91" s="46">
        <v>0</v>
      </c>
      <c r="M91" s="74">
        <v>1.21</v>
      </c>
      <c r="N91" s="73">
        <v>0</v>
      </c>
      <c r="O91" s="46">
        <v>-100</v>
      </c>
      <c r="P91" s="46">
        <v>-412</v>
      </c>
      <c r="Q91" s="46">
        <v>0</v>
      </c>
      <c r="R91" s="46">
        <v>0</v>
      </c>
      <c r="S91" s="74">
        <v>0</v>
      </c>
      <c r="U91" s="73">
        <v>9.42</v>
      </c>
      <c r="V91" s="74">
        <v>-512</v>
      </c>
      <c r="W91">
        <v>0</v>
      </c>
      <c r="X91">
        <v>-100</v>
      </c>
      <c r="Y91">
        <v>8.2100000000000009</v>
      </c>
      <c r="Z91">
        <v>1.21</v>
      </c>
      <c r="AA91">
        <v>-412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6.2</v>
      </c>
      <c r="L92" s="46">
        <v>0</v>
      </c>
      <c r="M92" s="74">
        <v>1.06</v>
      </c>
      <c r="N92" s="73">
        <v>0</v>
      </c>
      <c r="O92" s="46">
        <v>-95</v>
      </c>
      <c r="P92" s="46">
        <v>-398</v>
      </c>
      <c r="Q92" s="46">
        <v>0</v>
      </c>
      <c r="R92" s="46">
        <v>0</v>
      </c>
      <c r="S92" s="74">
        <v>0</v>
      </c>
      <c r="U92" s="73">
        <v>7.26</v>
      </c>
      <c r="V92" s="74">
        <v>-493</v>
      </c>
      <c r="W92">
        <v>0</v>
      </c>
      <c r="X92">
        <v>-95</v>
      </c>
      <c r="Y92">
        <v>6.2</v>
      </c>
      <c r="Z92">
        <v>1.06</v>
      </c>
      <c r="AA92">
        <v>-398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3.4</v>
      </c>
      <c r="L93" s="46">
        <v>0</v>
      </c>
      <c r="M93" s="74">
        <v>1.2</v>
      </c>
      <c r="N93" s="73">
        <v>0</v>
      </c>
      <c r="O93" s="46">
        <v>-85</v>
      </c>
      <c r="P93" s="46">
        <v>-386</v>
      </c>
      <c r="Q93" s="46">
        <v>0</v>
      </c>
      <c r="R93" s="46">
        <v>0</v>
      </c>
      <c r="S93" s="74">
        <v>0</v>
      </c>
      <c r="U93" s="73">
        <v>4.5999999999999996</v>
      </c>
      <c r="V93" s="74">
        <v>-471</v>
      </c>
      <c r="W93">
        <v>0</v>
      </c>
      <c r="X93">
        <v>-85</v>
      </c>
      <c r="Y93">
        <v>3.4</v>
      </c>
      <c r="Z93">
        <v>1.2</v>
      </c>
      <c r="AA93">
        <v>-386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2.74</v>
      </c>
      <c r="L94" s="46">
        <v>0</v>
      </c>
      <c r="M94" s="74">
        <v>0.71</v>
      </c>
      <c r="N94" s="73">
        <v>0</v>
      </c>
      <c r="O94" s="46">
        <v>-35</v>
      </c>
      <c r="P94" s="46">
        <v>-316</v>
      </c>
      <c r="Q94" s="46">
        <v>0</v>
      </c>
      <c r="R94" s="46">
        <v>0</v>
      </c>
      <c r="S94" s="74">
        <v>0</v>
      </c>
      <c r="U94" s="73">
        <v>3.45</v>
      </c>
      <c r="V94" s="74">
        <v>-351</v>
      </c>
      <c r="W94">
        <v>0</v>
      </c>
      <c r="X94">
        <v>-35</v>
      </c>
      <c r="Y94">
        <v>2.74</v>
      </c>
      <c r="Z94">
        <v>0.71</v>
      </c>
      <c r="AA94">
        <v>-316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0.45</v>
      </c>
      <c r="L95" s="46">
        <v>0</v>
      </c>
      <c r="M95" s="74">
        <v>0.1</v>
      </c>
      <c r="N95" s="73">
        <v>0</v>
      </c>
      <c r="O95" s="46">
        <v>-10</v>
      </c>
      <c r="P95" s="46">
        <v>-308</v>
      </c>
      <c r="Q95" s="46">
        <v>0</v>
      </c>
      <c r="R95" s="46">
        <v>0</v>
      </c>
      <c r="S95" s="74">
        <v>0</v>
      </c>
      <c r="U95" s="73">
        <v>0.55000000000000004</v>
      </c>
      <c r="V95" s="74">
        <v>-318</v>
      </c>
      <c r="W95">
        <v>0</v>
      </c>
      <c r="X95">
        <v>-10</v>
      </c>
      <c r="Y95">
        <v>0.45</v>
      </c>
      <c r="Z95">
        <v>0.1</v>
      </c>
      <c r="AA95">
        <v>-308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0.24</v>
      </c>
      <c r="L96" s="46">
        <v>0</v>
      </c>
      <c r="M96" s="74">
        <v>0.01</v>
      </c>
      <c r="N96" s="73">
        <v>0</v>
      </c>
      <c r="O96" s="46">
        <v>0</v>
      </c>
      <c r="P96" s="46">
        <v>-292</v>
      </c>
      <c r="Q96" s="46">
        <v>0</v>
      </c>
      <c r="R96" s="46">
        <v>0</v>
      </c>
      <c r="S96" s="74">
        <v>0</v>
      </c>
      <c r="U96" s="73">
        <v>0.25</v>
      </c>
      <c r="V96" s="74">
        <v>-292</v>
      </c>
      <c r="W96">
        <v>0</v>
      </c>
      <c r="X96">
        <v>0</v>
      </c>
      <c r="Y96">
        <v>0.24</v>
      </c>
      <c r="Z96">
        <v>0.01</v>
      </c>
      <c r="AA96">
        <v>-292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0.19</v>
      </c>
      <c r="L97" s="46">
        <v>0</v>
      </c>
      <c r="M97" s="74">
        <v>0.01</v>
      </c>
      <c r="N97" s="73">
        <v>0</v>
      </c>
      <c r="O97" s="46">
        <v>0</v>
      </c>
      <c r="P97" s="46">
        <v>-277</v>
      </c>
      <c r="Q97" s="46">
        <v>0</v>
      </c>
      <c r="R97" s="46">
        <v>0</v>
      </c>
      <c r="S97" s="74">
        <v>0</v>
      </c>
      <c r="U97" s="73">
        <v>0.2</v>
      </c>
      <c r="V97" s="74">
        <v>-277</v>
      </c>
      <c r="W97">
        <v>0</v>
      </c>
      <c r="X97">
        <v>0</v>
      </c>
      <c r="Y97">
        <v>0.19</v>
      </c>
      <c r="Z97">
        <v>0.01</v>
      </c>
      <c r="AA97">
        <v>-277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0.63</v>
      </c>
      <c r="L98" s="46">
        <v>0</v>
      </c>
      <c r="M98" s="74">
        <v>0</v>
      </c>
      <c r="N98" s="73">
        <v>0</v>
      </c>
      <c r="O98" s="46">
        <v>0</v>
      </c>
      <c r="P98" s="46">
        <v>-292</v>
      </c>
      <c r="Q98" s="46">
        <v>0</v>
      </c>
      <c r="R98" s="46">
        <v>0</v>
      </c>
      <c r="S98" s="74">
        <v>0</v>
      </c>
      <c r="U98" s="73">
        <v>0.63</v>
      </c>
      <c r="V98" s="74">
        <v>-292</v>
      </c>
      <c r="W98">
        <v>0</v>
      </c>
      <c r="X98">
        <v>0</v>
      </c>
      <c r="Y98">
        <v>0.63</v>
      </c>
      <c r="Z98">
        <v>0</v>
      </c>
      <c r="AA98">
        <v>-292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9.2939999999999981E-2</v>
      </c>
      <c r="L99" s="69">
        <f t="shared" si="1"/>
        <v>0</v>
      </c>
      <c r="M99" s="69">
        <f t="shared" si="1"/>
        <v>2.9509999999999998E-2</v>
      </c>
      <c r="N99" s="68">
        <f t="shared" si="1"/>
        <v>-0.56100000000000005</v>
      </c>
      <c r="O99" s="69">
        <f t="shared" si="1"/>
        <v>-2.455905</v>
      </c>
      <c r="P99" s="69">
        <f t="shared" si="1"/>
        <v>-5.9539999999999997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0.12245000000000003</v>
      </c>
      <c r="V99" s="70">
        <f t="shared" si="1"/>
        <v>-8.9709050000000001</v>
      </c>
      <c r="W99">
        <f t="shared" si="1"/>
        <v>-0.56100000000000005</v>
      </c>
      <c r="X99">
        <f t="shared" si="1"/>
        <v>-2.455905</v>
      </c>
      <c r="Y99">
        <f t="shared" si="1"/>
        <v>9.2939999999999981E-2</v>
      </c>
      <c r="Z99">
        <f t="shared" si="1"/>
        <v>2.9509999999999998E-2</v>
      </c>
      <c r="AA99">
        <f t="shared" si="1"/>
        <v>-5.9539999999999997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4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534</v>
      </c>
      <c r="X1" t="s">
        <v>536</v>
      </c>
      <c r="Y1" t="s">
        <v>538</v>
      </c>
      <c r="Z1" t="s">
        <v>540</v>
      </c>
      <c r="AA1" t="s">
        <v>542</v>
      </c>
      <c r="AB1" t="s">
        <v>544</v>
      </c>
      <c r="AC1" t="s">
        <v>546</v>
      </c>
      <c r="AD1" t="s">
        <v>548</v>
      </c>
      <c r="AE1" t="s">
        <v>451</v>
      </c>
      <c r="AF1" t="s">
        <v>552</v>
      </c>
      <c r="AG1" t="s">
        <v>554</v>
      </c>
      <c r="AH1" t="s">
        <v>556</v>
      </c>
    </row>
    <row r="2" spans="1:3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45402</v>
      </c>
      <c r="W2" s="28" t="s">
        <v>240</v>
      </c>
      <c r="X2" t="s">
        <v>358</v>
      </c>
      <c r="Y2" t="s">
        <v>369</v>
      </c>
      <c r="Z2" t="s">
        <v>369</v>
      </c>
      <c r="AA2" t="s">
        <v>145</v>
      </c>
      <c r="AB2" t="s">
        <v>145</v>
      </c>
      <c r="AC2" t="s">
        <v>145</v>
      </c>
      <c r="AD2" t="s">
        <v>149</v>
      </c>
      <c r="AE2" t="s">
        <v>550</v>
      </c>
      <c r="AF2" t="s">
        <v>149</v>
      </c>
      <c r="AG2" t="s">
        <v>146</v>
      </c>
      <c r="AH2" t="s">
        <v>148</v>
      </c>
    </row>
    <row r="3" spans="1:34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106.7</v>
      </c>
      <c r="I3" s="53">
        <v>0</v>
      </c>
      <c r="J3" s="53">
        <v>13.73</v>
      </c>
      <c r="K3" s="53">
        <v>0</v>
      </c>
      <c r="L3" s="53">
        <v>9.66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558</v>
      </c>
      <c r="W3">
        <v>0</v>
      </c>
      <c r="X3">
        <v>0.48</v>
      </c>
      <c r="Y3">
        <v>9.66</v>
      </c>
      <c r="Z3">
        <v>0</v>
      </c>
      <c r="AA3">
        <v>9.66</v>
      </c>
      <c r="AB3">
        <v>48.28</v>
      </c>
      <c r="AC3">
        <v>48.28</v>
      </c>
      <c r="AD3">
        <v>0</v>
      </c>
      <c r="AE3">
        <v>0</v>
      </c>
      <c r="AF3">
        <v>13.73</v>
      </c>
      <c r="AG3">
        <v>0</v>
      </c>
      <c r="AH3">
        <v>0</v>
      </c>
    </row>
    <row r="4" spans="1:34">
      <c r="A4" t="s">
        <v>234</v>
      </c>
      <c r="B4" t="s">
        <v>226</v>
      </c>
      <c r="C4" t="s">
        <v>228</v>
      </c>
      <c r="G4" t="s">
        <v>46</v>
      </c>
      <c r="H4" s="73">
        <v>106.7</v>
      </c>
      <c r="I4" s="46">
        <v>0</v>
      </c>
      <c r="J4" s="46">
        <v>13.73</v>
      </c>
      <c r="K4" s="46">
        <v>0</v>
      </c>
      <c r="L4" s="46">
        <v>9.66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558</v>
      </c>
      <c r="W4">
        <v>0</v>
      </c>
      <c r="X4">
        <v>0.48</v>
      </c>
      <c r="Y4">
        <v>9.66</v>
      </c>
      <c r="Z4">
        <v>0</v>
      </c>
      <c r="AA4">
        <v>9.66</v>
      </c>
      <c r="AB4">
        <v>48.28</v>
      </c>
      <c r="AC4">
        <v>48.28</v>
      </c>
      <c r="AD4">
        <v>0</v>
      </c>
      <c r="AE4">
        <v>0</v>
      </c>
      <c r="AF4">
        <v>13.73</v>
      </c>
      <c r="AG4">
        <v>0</v>
      </c>
      <c r="AH4">
        <v>0</v>
      </c>
    </row>
    <row r="5" spans="1:34">
      <c r="A5" t="s">
        <v>235</v>
      </c>
      <c r="B5" t="s">
        <v>227</v>
      </c>
      <c r="C5" t="s">
        <v>229</v>
      </c>
      <c r="G5" t="s">
        <v>47</v>
      </c>
      <c r="H5" s="73">
        <v>106.7</v>
      </c>
      <c r="I5" s="46">
        <v>0</v>
      </c>
      <c r="J5" s="46">
        <v>13.73</v>
      </c>
      <c r="K5" s="46">
        <v>0</v>
      </c>
      <c r="L5" s="46">
        <v>9.66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0.48</v>
      </c>
      <c r="Y5">
        <v>9.66</v>
      </c>
      <c r="Z5">
        <v>0</v>
      </c>
      <c r="AA5">
        <v>9.66</v>
      </c>
      <c r="AB5">
        <v>48.28</v>
      </c>
      <c r="AC5">
        <v>48.28</v>
      </c>
      <c r="AD5">
        <v>0</v>
      </c>
      <c r="AE5">
        <v>0</v>
      </c>
      <c r="AF5">
        <v>13.73</v>
      </c>
      <c r="AG5">
        <v>0</v>
      </c>
      <c r="AH5">
        <v>0</v>
      </c>
    </row>
    <row r="6" spans="1:34">
      <c r="A6" t="s">
        <v>236</v>
      </c>
      <c r="B6" t="s">
        <v>258</v>
      </c>
      <c r="C6" t="s">
        <v>230</v>
      </c>
      <c r="G6" t="s">
        <v>48</v>
      </c>
      <c r="H6" s="73">
        <v>106.7</v>
      </c>
      <c r="I6" s="46">
        <v>0</v>
      </c>
      <c r="J6" s="46">
        <v>13.73</v>
      </c>
      <c r="K6" s="46">
        <v>0</v>
      </c>
      <c r="L6" s="46">
        <v>9.66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0.48</v>
      </c>
      <c r="Y6">
        <v>9.66</v>
      </c>
      <c r="Z6">
        <v>0</v>
      </c>
      <c r="AA6">
        <v>9.66</v>
      </c>
      <c r="AB6">
        <v>48.28</v>
      </c>
      <c r="AC6">
        <v>48.28</v>
      </c>
      <c r="AD6">
        <v>0</v>
      </c>
      <c r="AE6">
        <v>0</v>
      </c>
      <c r="AF6">
        <v>13.73</v>
      </c>
      <c r="AG6">
        <v>0</v>
      </c>
      <c r="AH6">
        <v>0</v>
      </c>
    </row>
    <row r="7" spans="1:34">
      <c r="A7" t="s">
        <v>237</v>
      </c>
      <c r="B7" t="s">
        <v>280</v>
      </c>
      <c r="C7" t="s">
        <v>259</v>
      </c>
      <c r="G7" t="s">
        <v>49</v>
      </c>
      <c r="H7" s="73">
        <v>106.7</v>
      </c>
      <c r="I7" s="46">
        <v>0</v>
      </c>
      <c r="J7" s="46">
        <v>13.73</v>
      </c>
      <c r="K7" s="46">
        <v>0</v>
      </c>
      <c r="L7" s="46">
        <v>9.66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0.48</v>
      </c>
      <c r="Y7">
        <v>9.66</v>
      </c>
      <c r="Z7">
        <v>0</v>
      </c>
      <c r="AA7">
        <v>9.66</v>
      </c>
      <c r="AB7">
        <v>48.28</v>
      </c>
      <c r="AC7">
        <v>48.28</v>
      </c>
      <c r="AD7">
        <v>0</v>
      </c>
      <c r="AE7">
        <v>0</v>
      </c>
      <c r="AF7">
        <v>13.73</v>
      </c>
      <c r="AG7">
        <v>0</v>
      </c>
      <c r="AH7">
        <v>0</v>
      </c>
    </row>
    <row r="8" spans="1:34">
      <c r="A8" t="s">
        <v>238</v>
      </c>
      <c r="B8" t="s">
        <v>315</v>
      </c>
      <c r="C8" t="s">
        <v>231</v>
      </c>
      <c r="G8" t="s">
        <v>50</v>
      </c>
      <c r="H8" s="73">
        <v>106.7</v>
      </c>
      <c r="I8" s="46">
        <v>0</v>
      </c>
      <c r="J8" s="46">
        <v>13.73</v>
      </c>
      <c r="K8" s="46">
        <v>0</v>
      </c>
      <c r="L8" s="46">
        <v>9.66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0.48</v>
      </c>
      <c r="Y8">
        <v>9.66</v>
      </c>
      <c r="Z8">
        <v>0</v>
      </c>
      <c r="AA8">
        <v>9.66</v>
      </c>
      <c r="AB8">
        <v>48.28</v>
      </c>
      <c r="AC8">
        <v>48.28</v>
      </c>
      <c r="AD8">
        <v>0</v>
      </c>
      <c r="AE8">
        <v>0</v>
      </c>
      <c r="AF8">
        <v>13.73</v>
      </c>
      <c r="AG8">
        <v>0</v>
      </c>
      <c r="AH8">
        <v>0</v>
      </c>
    </row>
    <row r="9" spans="1:34">
      <c r="A9" t="s">
        <v>239</v>
      </c>
      <c r="B9" t="s">
        <v>335</v>
      </c>
      <c r="C9" t="s">
        <v>232</v>
      </c>
      <c r="G9" t="s">
        <v>51</v>
      </c>
      <c r="H9" s="73">
        <v>106.7</v>
      </c>
      <c r="I9" s="46">
        <v>0</v>
      </c>
      <c r="J9" s="46">
        <v>13.73</v>
      </c>
      <c r="K9" s="46">
        <v>0</v>
      </c>
      <c r="L9" s="46">
        <v>9.66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0.48</v>
      </c>
      <c r="Y9">
        <v>9.66</v>
      </c>
      <c r="Z9">
        <v>0</v>
      </c>
      <c r="AA9">
        <v>9.66</v>
      </c>
      <c r="AB9">
        <v>48.28</v>
      </c>
      <c r="AC9">
        <v>48.28</v>
      </c>
      <c r="AD9">
        <v>0</v>
      </c>
      <c r="AE9">
        <v>0</v>
      </c>
      <c r="AF9">
        <v>13.73</v>
      </c>
      <c r="AG9">
        <v>0</v>
      </c>
      <c r="AH9">
        <v>0</v>
      </c>
    </row>
    <row r="10" spans="1:34">
      <c r="A10" t="s">
        <v>260</v>
      </c>
      <c r="C10" t="s">
        <v>233</v>
      </c>
      <c r="G10" t="s">
        <v>52</v>
      </c>
      <c r="H10" s="73">
        <v>106.7</v>
      </c>
      <c r="I10" s="46">
        <v>0</v>
      </c>
      <c r="J10" s="46">
        <v>13.73</v>
      </c>
      <c r="K10" s="46">
        <v>0</v>
      </c>
      <c r="L10" s="46">
        <v>9.66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0.48</v>
      </c>
      <c r="Y10">
        <v>9.66</v>
      </c>
      <c r="Z10">
        <v>0</v>
      </c>
      <c r="AA10">
        <v>9.66</v>
      </c>
      <c r="AB10">
        <v>48.28</v>
      </c>
      <c r="AC10">
        <v>48.28</v>
      </c>
      <c r="AD10">
        <v>0</v>
      </c>
      <c r="AE10">
        <v>0</v>
      </c>
      <c r="AF10">
        <v>13.73</v>
      </c>
      <c r="AG10">
        <v>0</v>
      </c>
      <c r="AH10">
        <v>0</v>
      </c>
    </row>
    <row r="11" spans="1:34">
      <c r="A11" t="s">
        <v>240</v>
      </c>
      <c r="C11" t="s">
        <v>316</v>
      </c>
      <c r="G11" t="s">
        <v>53</v>
      </c>
      <c r="H11" s="73">
        <v>106.7</v>
      </c>
      <c r="I11" s="46">
        <v>0</v>
      </c>
      <c r="J11" s="46">
        <v>13.73</v>
      </c>
      <c r="K11" s="46">
        <v>0</v>
      </c>
      <c r="L11" s="46">
        <v>9.66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0.48</v>
      </c>
      <c r="Y11">
        <v>9.66</v>
      </c>
      <c r="Z11">
        <v>0</v>
      </c>
      <c r="AA11">
        <v>9.66</v>
      </c>
      <c r="AB11">
        <v>48.28</v>
      </c>
      <c r="AC11">
        <v>48.28</v>
      </c>
      <c r="AD11">
        <v>0</v>
      </c>
      <c r="AE11">
        <v>0</v>
      </c>
      <c r="AF11">
        <v>13.73</v>
      </c>
      <c r="AG11">
        <v>0</v>
      </c>
      <c r="AH11">
        <v>0</v>
      </c>
    </row>
    <row r="12" spans="1:34">
      <c r="A12" t="s">
        <v>241</v>
      </c>
      <c r="C12" t="s">
        <v>336</v>
      </c>
      <c r="G12" t="s">
        <v>54</v>
      </c>
      <c r="H12" s="73">
        <v>106.7</v>
      </c>
      <c r="I12" s="46">
        <v>0</v>
      </c>
      <c r="J12" s="46">
        <v>13.73</v>
      </c>
      <c r="K12" s="46">
        <v>0</v>
      </c>
      <c r="L12" s="46">
        <v>9.66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0.48</v>
      </c>
      <c r="Y12">
        <v>9.66</v>
      </c>
      <c r="Z12">
        <v>0</v>
      </c>
      <c r="AA12">
        <v>9.66</v>
      </c>
      <c r="AB12">
        <v>48.28</v>
      </c>
      <c r="AC12">
        <v>48.28</v>
      </c>
      <c r="AD12">
        <v>0</v>
      </c>
      <c r="AE12">
        <v>0</v>
      </c>
      <c r="AF12">
        <v>13.73</v>
      </c>
      <c r="AG12">
        <v>0</v>
      </c>
      <c r="AH12">
        <v>0</v>
      </c>
    </row>
    <row r="13" spans="1:34">
      <c r="A13" t="s">
        <v>242</v>
      </c>
      <c r="G13" t="s">
        <v>55</v>
      </c>
      <c r="H13" s="73">
        <v>106.7</v>
      </c>
      <c r="I13" s="46">
        <v>0</v>
      </c>
      <c r="J13" s="46">
        <v>13.73</v>
      </c>
      <c r="K13" s="46">
        <v>0</v>
      </c>
      <c r="L13" s="46">
        <v>9.66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0.48</v>
      </c>
      <c r="Y13">
        <v>9.66</v>
      </c>
      <c r="Z13">
        <v>0</v>
      </c>
      <c r="AA13">
        <v>9.66</v>
      </c>
      <c r="AB13">
        <v>48.28</v>
      </c>
      <c r="AC13">
        <v>48.28</v>
      </c>
      <c r="AD13">
        <v>0</v>
      </c>
      <c r="AE13">
        <v>0</v>
      </c>
      <c r="AF13">
        <v>13.73</v>
      </c>
      <c r="AG13">
        <v>0</v>
      </c>
      <c r="AH13">
        <v>0</v>
      </c>
    </row>
    <row r="14" spans="1:34">
      <c r="A14" t="s">
        <v>243</v>
      </c>
      <c r="G14" t="s">
        <v>56</v>
      </c>
      <c r="H14" s="73">
        <v>106.7</v>
      </c>
      <c r="I14" s="46">
        <v>0</v>
      </c>
      <c r="J14" s="46">
        <v>13.73</v>
      </c>
      <c r="K14" s="46">
        <v>0</v>
      </c>
      <c r="L14" s="46">
        <v>9.66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0.48</v>
      </c>
      <c r="Y14">
        <v>9.66</v>
      </c>
      <c r="Z14">
        <v>0</v>
      </c>
      <c r="AA14">
        <v>9.66</v>
      </c>
      <c r="AB14">
        <v>48.28</v>
      </c>
      <c r="AC14">
        <v>48.28</v>
      </c>
      <c r="AD14">
        <v>0</v>
      </c>
      <c r="AE14">
        <v>0</v>
      </c>
      <c r="AF14">
        <v>13.73</v>
      </c>
      <c r="AG14">
        <v>0</v>
      </c>
      <c r="AH14">
        <v>0</v>
      </c>
    </row>
    <row r="15" spans="1:34">
      <c r="A15" t="s">
        <v>244</v>
      </c>
      <c r="G15" t="s">
        <v>57</v>
      </c>
      <c r="H15" s="73">
        <v>106.65</v>
      </c>
      <c r="I15" s="46">
        <v>0</v>
      </c>
      <c r="J15" s="46">
        <v>13.65</v>
      </c>
      <c r="K15" s="46">
        <v>0</v>
      </c>
      <c r="L15" s="46">
        <v>9.66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0.43</v>
      </c>
      <c r="Y15">
        <v>9.66</v>
      </c>
      <c r="Z15">
        <v>0</v>
      </c>
      <c r="AA15">
        <v>9.66</v>
      </c>
      <c r="AB15">
        <v>48.28</v>
      </c>
      <c r="AC15">
        <v>48.28</v>
      </c>
      <c r="AD15">
        <v>0</v>
      </c>
      <c r="AE15">
        <v>0</v>
      </c>
      <c r="AF15">
        <v>13.65</v>
      </c>
      <c r="AG15">
        <v>0</v>
      </c>
      <c r="AH15">
        <v>0</v>
      </c>
    </row>
    <row r="16" spans="1:34">
      <c r="A16" t="s">
        <v>245</v>
      </c>
      <c r="G16" t="s">
        <v>58</v>
      </c>
      <c r="H16" s="73">
        <v>106.65</v>
      </c>
      <c r="I16" s="46">
        <v>0</v>
      </c>
      <c r="J16" s="46">
        <v>13.65</v>
      </c>
      <c r="K16" s="46">
        <v>0</v>
      </c>
      <c r="L16" s="46">
        <v>9.66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0.43</v>
      </c>
      <c r="Y16">
        <v>9.66</v>
      </c>
      <c r="Z16">
        <v>0</v>
      </c>
      <c r="AA16">
        <v>9.66</v>
      </c>
      <c r="AB16">
        <v>48.28</v>
      </c>
      <c r="AC16">
        <v>48.28</v>
      </c>
      <c r="AD16">
        <v>0</v>
      </c>
      <c r="AE16">
        <v>0</v>
      </c>
      <c r="AF16">
        <v>13.65</v>
      </c>
      <c r="AG16">
        <v>0</v>
      </c>
      <c r="AH16">
        <v>0</v>
      </c>
    </row>
    <row r="17" spans="1:34">
      <c r="A17" t="s">
        <v>246</v>
      </c>
      <c r="G17" t="s">
        <v>59</v>
      </c>
      <c r="H17" s="73">
        <v>106.65</v>
      </c>
      <c r="I17" s="46">
        <v>0</v>
      </c>
      <c r="J17" s="46">
        <v>13.65</v>
      </c>
      <c r="K17" s="46">
        <v>0</v>
      </c>
      <c r="L17" s="46">
        <v>9.66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0.43</v>
      </c>
      <c r="Y17">
        <v>9.66</v>
      </c>
      <c r="Z17">
        <v>0</v>
      </c>
      <c r="AA17">
        <v>9.66</v>
      </c>
      <c r="AB17">
        <v>48.28</v>
      </c>
      <c r="AC17">
        <v>48.28</v>
      </c>
      <c r="AD17">
        <v>0</v>
      </c>
      <c r="AE17">
        <v>0</v>
      </c>
      <c r="AF17">
        <v>13.65</v>
      </c>
      <c r="AG17">
        <v>0</v>
      </c>
      <c r="AH17">
        <v>0</v>
      </c>
    </row>
    <row r="18" spans="1:34">
      <c r="A18" t="s">
        <v>247</v>
      </c>
      <c r="G18" t="s">
        <v>60</v>
      </c>
      <c r="H18" s="73">
        <v>106.65</v>
      </c>
      <c r="I18" s="46">
        <v>0</v>
      </c>
      <c r="J18" s="46">
        <v>13.65</v>
      </c>
      <c r="K18" s="46">
        <v>0</v>
      </c>
      <c r="L18" s="46">
        <v>9.66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0.43</v>
      </c>
      <c r="Y18">
        <v>9.66</v>
      </c>
      <c r="Z18">
        <v>0</v>
      </c>
      <c r="AA18">
        <v>9.66</v>
      </c>
      <c r="AB18">
        <v>48.28</v>
      </c>
      <c r="AC18">
        <v>48.28</v>
      </c>
      <c r="AD18">
        <v>0</v>
      </c>
      <c r="AE18">
        <v>0</v>
      </c>
      <c r="AF18">
        <v>13.65</v>
      </c>
      <c r="AG18">
        <v>0</v>
      </c>
      <c r="AH18">
        <v>0</v>
      </c>
    </row>
    <row r="19" spans="1:34">
      <c r="A19" t="s">
        <v>261</v>
      </c>
      <c r="G19" t="s">
        <v>61</v>
      </c>
      <c r="H19" s="73">
        <v>106.65</v>
      </c>
      <c r="I19" s="46">
        <v>0</v>
      </c>
      <c r="J19" s="46">
        <v>13.65</v>
      </c>
      <c r="K19" s="46">
        <v>0</v>
      </c>
      <c r="L19" s="46">
        <v>9.66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0.43</v>
      </c>
      <c r="Y19">
        <v>9.66</v>
      </c>
      <c r="Z19">
        <v>0</v>
      </c>
      <c r="AA19">
        <v>9.66</v>
      </c>
      <c r="AB19">
        <v>48.28</v>
      </c>
      <c r="AC19">
        <v>48.28</v>
      </c>
      <c r="AD19">
        <v>0</v>
      </c>
      <c r="AE19">
        <v>0</v>
      </c>
      <c r="AF19">
        <v>13.65</v>
      </c>
      <c r="AG19">
        <v>0</v>
      </c>
      <c r="AH19">
        <v>0</v>
      </c>
    </row>
    <row r="20" spans="1:34">
      <c r="A20" t="s">
        <v>262</v>
      </c>
      <c r="G20" t="s">
        <v>62</v>
      </c>
      <c r="H20" s="73">
        <v>106.65</v>
      </c>
      <c r="I20" s="46">
        <v>0</v>
      </c>
      <c r="J20" s="46">
        <v>13.65</v>
      </c>
      <c r="K20" s="46">
        <v>0</v>
      </c>
      <c r="L20" s="46">
        <v>9.66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0.43</v>
      </c>
      <c r="Y20">
        <v>9.66</v>
      </c>
      <c r="Z20">
        <v>0</v>
      </c>
      <c r="AA20">
        <v>9.66</v>
      </c>
      <c r="AB20">
        <v>48.28</v>
      </c>
      <c r="AC20">
        <v>48.28</v>
      </c>
      <c r="AD20">
        <v>0</v>
      </c>
      <c r="AE20">
        <v>0</v>
      </c>
      <c r="AF20">
        <v>13.65</v>
      </c>
      <c r="AG20">
        <v>0</v>
      </c>
      <c r="AH20">
        <v>0</v>
      </c>
    </row>
    <row r="21" spans="1:34">
      <c r="A21" t="s">
        <v>248</v>
      </c>
      <c r="G21" t="s">
        <v>63</v>
      </c>
      <c r="H21" s="73">
        <v>106.65</v>
      </c>
      <c r="I21" s="46">
        <v>0</v>
      </c>
      <c r="J21" s="46">
        <v>13.65</v>
      </c>
      <c r="K21" s="46">
        <v>0</v>
      </c>
      <c r="L21" s="46">
        <v>9.66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0.43</v>
      </c>
      <c r="Y21">
        <v>9.66</v>
      </c>
      <c r="Z21">
        <v>0</v>
      </c>
      <c r="AA21">
        <v>9.66</v>
      </c>
      <c r="AB21">
        <v>48.28</v>
      </c>
      <c r="AC21">
        <v>48.28</v>
      </c>
      <c r="AD21">
        <v>0</v>
      </c>
      <c r="AE21">
        <v>0</v>
      </c>
      <c r="AF21">
        <v>13.65</v>
      </c>
      <c r="AG21">
        <v>0</v>
      </c>
      <c r="AH21">
        <v>0</v>
      </c>
    </row>
    <row r="22" spans="1:34">
      <c r="A22" t="s">
        <v>249</v>
      </c>
      <c r="G22" t="s">
        <v>64</v>
      </c>
      <c r="H22" s="73">
        <v>106.65</v>
      </c>
      <c r="I22" s="46">
        <v>0</v>
      </c>
      <c r="J22" s="46">
        <v>13.65</v>
      </c>
      <c r="K22" s="46">
        <v>0</v>
      </c>
      <c r="L22" s="46">
        <v>9.66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0.43</v>
      </c>
      <c r="Y22">
        <v>9.66</v>
      </c>
      <c r="Z22">
        <v>0</v>
      </c>
      <c r="AA22">
        <v>9.66</v>
      </c>
      <c r="AB22">
        <v>48.28</v>
      </c>
      <c r="AC22">
        <v>48.28</v>
      </c>
      <c r="AD22">
        <v>0</v>
      </c>
      <c r="AE22">
        <v>0</v>
      </c>
      <c r="AF22">
        <v>13.65</v>
      </c>
      <c r="AG22">
        <v>0</v>
      </c>
      <c r="AH22">
        <v>0</v>
      </c>
    </row>
    <row r="23" spans="1:34">
      <c r="A23" t="s">
        <v>250</v>
      </c>
      <c r="G23" t="s">
        <v>65</v>
      </c>
      <c r="H23" s="73">
        <v>106.7</v>
      </c>
      <c r="I23" s="46">
        <v>0</v>
      </c>
      <c r="J23" s="46">
        <v>13.55</v>
      </c>
      <c r="K23" s="46">
        <v>0</v>
      </c>
      <c r="L23" s="46">
        <v>9.66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0.48</v>
      </c>
      <c r="Y23">
        <v>9.66</v>
      </c>
      <c r="Z23">
        <v>0</v>
      </c>
      <c r="AA23">
        <v>9.66</v>
      </c>
      <c r="AB23">
        <v>48.28</v>
      </c>
      <c r="AC23">
        <v>48.28</v>
      </c>
      <c r="AD23">
        <v>0</v>
      </c>
      <c r="AE23">
        <v>0</v>
      </c>
      <c r="AF23">
        <v>13.55</v>
      </c>
      <c r="AG23">
        <v>0</v>
      </c>
      <c r="AH23">
        <v>0</v>
      </c>
    </row>
    <row r="24" spans="1:34">
      <c r="A24" t="s">
        <v>251</v>
      </c>
      <c r="G24" t="s">
        <v>66</v>
      </c>
      <c r="H24" s="73">
        <v>106.7</v>
      </c>
      <c r="I24" s="46">
        <v>0</v>
      </c>
      <c r="J24" s="46">
        <v>13.55</v>
      </c>
      <c r="K24" s="46">
        <v>0</v>
      </c>
      <c r="L24" s="46">
        <v>9.66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0.48</v>
      </c>
      <c r="Y24">
        <v>9.66</v>
      </c>
      <c r="Z24">
        <v>0</v>
      </c>
      <c r="AA24">
        <v>9.66</v>
      </c>
      <c r="AB24">
        <v>48.28</v>
      </c>
      <c r="AC24">
        <v>48.28</v>
      </c>
      <c r="AD24">
        <v>0</v>
      </c>
      <c r="AE24">
        <v>0</v>
      </c>
      <c r="AF24">
        <v>13.55</v>
      </c>
      <c r="AG24">
        <v>0</v>
      </c>
      <c r="AH24">
        <v>0</v>
      </c>
    </row>
    <row r="25" spans="1:34">
      <c r="A25" t="s">
        <v>252</v>
      </c>
      <c r="G25" t="s">
        <v>67</v>
      </c>
      <c r="H25" s="73">
        <v>106.7</v>
      </c>
      <c r="I25" s="46">
        <v>0</v>
      </c>
      <c r="J25" s="46">
        <v>13.55</v>
      </c>
      <c r="K25" s="46">
        <v>0</v>
      </c>
      <c r="L25" s="46">
        <v>9.66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0.48</v>
      </c>
      <c r="Y25">
        <v>9.66</v>
      </c>
      <c r="Z25">
        <v>0</v>
      </c>
      <c r="AA25">
        <v>9.66</v>
      </c>
      <c r="AB25">
        <v>48.28</v>
      </c>
      <c r="AC25">
        <v>48.28</v>
      </c>
      <c r="AD25">
        <v>0</v>
      </c>
      <c r="AE25">
        <v>0</v>
      </c>
      <c r="AF25">
        <v>13.55</v>
      </c>
      <c r="AG25">
        <v>0</v>
      </c>
      <c r="AH25">
        <v>0</v>
      </c>
    </row>
    <row r="26" spans="1:34">
      <c r="A26" t="s">
        <v>253</v>
      </c>
      <c r="G26" t="s">
        <v>68</v>
      </c>
      <c r="H26" s="73">
        <v>106.7</v>
      </c>
      <c r="I26" s="46">
        <v>0</v>
      </c>
      <c r="J26" s="46">
        <v>13.55</v>
      </c>
      <c r="K26" s="46">
        <v>0</v>
      </c>
      <c r="L26" s="46">
        <v>9.66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0.48</v>
      </c>
      <c r="Y26">
        <v>9.66</v>
      </c>
      <c r="Z26">
        <v>0</v>
      </c>
      <c r="AA26">
        <v>9.66</v>
      </c>
      <c r="AB26">
        <v>48.28</v>
      </c>
      <c r="AC26">
        <v>48.28</v>
      </c>
      <c r="AD26">
        <v>0</v>
      </c>
      <c r="AE26">
        <v>0</v>
      </c>
      <c r="AF26">
        <v>13.55</v>
      </c>
      <c r="AG26">
        <v>0</v>
      </c>
      <c r="AH26">
        <v>0</v>
      </c>
    </row>
    <row r="27" spans="1:34">
      <c r="A27" t="s">
        <v>254</v>
      </c>
      <c r="G27" t="s">
        <v>69</v>
      </c>
      <c r="H27" s="73">
        <v>106.7</v>
      </c>
      <c r="I27" s="46">
        <v>0</v>
      </c>
      <c r="J27" s="46">
        <v>13.55</v>
      </c>
      <c r="K27" s="46">
        <v>0</v>
      </c>
      <c r="L27" s="46">
        <v>9.66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0.48</v>
      </c>
      <c r="Y27">
        <v>9.66</v>
      </c>
      <c r="Z27">
        <v>0</v>
      </c>
      <c r="AA27">
        <v>9.66</v>
      </c>
      <c r="AB27">
        <v>48.28</v>
      </c>
      <c r="AC27">
        <v>48.28</v>
      </c>
      <c r="AD27">
        <v>0</v>
      </c>
      <c r="AE27">
        <v>0</v>
      </c>
      <c r="AF27">
        <v>13.55</v>
      </c>
      <c r="AG27">
        <v>0</v>
      </c>
      <c r="AH27">
        <v>0</v>
      </c>
    </row>
    <row r="28" spans="1:34">
      <c r="A28" t="s">
        <v>255</v>
      </c>
      <c r="G28" t="s">
        <v>70</v>
      </c>
      <c r="H28" s="73">
        <v>106.7</v>
      </c>
      <c r="I28" s="46">
        <v>0</v>
      </c>
      <c r="J28" s="46">
        <v>13.55</v>
      </c>
      <c r="K28" s="46">
        <v>0</v>
      </c>
      <c r="L28" s="46">
        <v>9.66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0.48</v>
      </c>
      <c r="Y28">
        <v>9.66</v>
      </c>
      <c r="Z28">
        <v>0</v>
      </c>
      <c r="AA28">
        <v>9.66</v>
      </c>
      <c r="AB28">
        <v>48.28</v>
      </c>
      <c r="AC28">
        <v>48.28</v>
      </c>
      <c r="AD28">
        <v>0</v>
      </c>
      <c r="AE28">
        <v>0</v>
      </c>
      <c r="AF28">
        <v>13.55</v>
      </c>
      <c r="AG28">
        <v>0</v>
      </c>
      <c r="AH28">
        <v>0</v>
      </c>
    </row>
    <row r="29" spans="1:34">
      <c r="A29" t="s">
        <v>263</v>
      </c>
      <c r="G29" t="s">
        <v>71</v>
      </c>
      <c r="H29" s="73">
        <v>106.7</v>
      </c>
      <c r="I29" s="46">
        <v>0</v>
      </c>
      <c r="J29" s="46">
        <v>13.55</v>
      </c>
      <c r="K29" s="46">
        <v>0</v>
      </c>
      <c r="L29" s="46">
        <v>9.66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0.48</v>
      </c>
      <c r="Y29">
        <v>9.66</v>
      </c>
      <c r="Z29">
        <v>0</v>
      </c>
      <c r="AA29">
        <v>9.66</v>
      </c>
      <c r="AB29">
        <v>48.28</v>
      </c>
      <c r="AC29">
        <v>48.28</v>
      </c>
      <c r="AD29">
        <v>0</v>
      </c>
      <c r="AE29">
        <v>0</v>
      </c>
      <c r="AF29">
        <v>13.55</v>
      </c>
      <c r="AG29">
        <v>0</v>
      </c>
      <c r="AH29">
        <v>0</v>
      </c>
    </row>
    <row r="30" spans="1:34">
      <c r="A30" t="s">
        <v>264</v>
      </c>
      <c r="G30" t="s">
        <v>72</v>
      </c>
      <c r="H30" s="73">
        <v>106.7</v>
      </c>
      <c r="I30" s="46">
        <v>0</v>
      </c>
      <c r="J30" s="46">
        <v>13.55</v>
      </c>
      <c r="K30" s="46">
        <v>0</v>
      </c>
      <c r="L30" s="46">
        <v>9.66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0.48</v>
      </c>
      <c r="Y30">
        <v>9.66</v>
      </c>
      <c r="Z30">
        <v>0</v>
      </c>
      <c r="AA30">
        <v>9.66</v>
      </c>
      <c r="AB30">
        <v>48.28</v>
      </c>
      <c r="AC30">
        <v>48.28</v>
      </c>
      <c r="AD30">
        <v>0</v>
      </c>
      <c r="AE30">
        <v>0</v>
      </c>
      <c r="AF30">
        <v>13.55</v>
      </c>
      <c r="AG30">
        <v>0</v>
      </c>
      <c r="AH30">
        <v>0</v>
      </c>
    </row>
    <row r="31" spans="1:34">
      <c r="A31" t="s">
        <v>274</v>
      </c>
      <c r="G31" t="s">
        <v>73</v>
      </c>
      <c r="H31" s="73">
        <v>106.75</v>
      </c>
      <c r="I31" s="46">
        <v>0</v>
      </c>
      <c r="J31" s="46">
        <v>13.46</v>
      </c>
      <c r="K31" s="46">
        <v>0</v>
      </c>
      <c r="L31" s="46">
        <v>10.53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0.53</v>
      </c>
      <c r="Y31">
        <v>9.66</v>
      </c>
      <c r="Z31">
        <v>0.87</v>
      </c>
      <c r="AA31">
        <v>9.66</v>
      </c>
      <c r="AB31">
        <v>48.28</v>
      </c>
      <c r="AC31">
        <v>48.28</v>
      </c>
      <c r="AD31">
        <v>0</v>
      </c>
      <c r="AE31">
        <v>0</v>
      </c>
      <c r="AF31">
        <v>13.46</v>
      </c>
      <c r="AG31">
        <v>0</v>
      </c>
      <c r="AH31">
        <v>0</v>
      </c>
    </row>
    <row r="32" spans="1:34">
      <c r="A32" t="s">
        <v>275</v>
      </c>
      <c r="G32" t="s">
        <v>74</v>
      </c>
      <c r="H32" s="73">
        <v>106.75</v>
      </c>
      <c r="I32" s="46">
        <v>0</v>
      </c>
      <c r="J32" s="46">
        <v>13.46</v>
      </c>
      <c r="K32" s="46">
        <v>0</v>
      </c>
      <c r="L32" s="46">
        <v>10.57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0.53</v>
      </c>
      <c r="Y32">
        <v>9.66</v>
      </c>
      <c r="Z32">
        <v>0.91</v>
      </c>
      <c r="AA32">
        <v>9.66</v>
      </c>
      <c r="AB32">
        <v>48.28</v>
      </c>
      <c r="AC32">
        <v>48.28</v>
      </c>
      <c r="AD32">
        <v>0</v>
      </c>
      <c r="AE32">
        <v>0</v>
      </c>
      <c r="AF32">
        <v>13.46</v>
      </c>
      <c r="AG32">
        <v>0</v>
      </c>
      <c r="AH32">
        <v>0</v>
      </c>
    </row>
    <row r="33" spans="1:34">
      <c r="A33" t="s">
        <v>276</v>
      </c>
      <c r="G33" t="s">
        <v>75</v>
      </c>
      <c r="H33" s="73">
        <v>106.75</v>
      </c>
      <c r="I33" s="46">
        <v>0</v>
      </c>
      <c r="J33" s="46">
        <v>13.46</v>
      </c>
      <c r="K33" s="46">
        <v>0</v>
      </c>
      <c r="L33" s="46">
        <v>10.96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0.53</v>
      </c>
      <c r="Y33">
        <v>9.66</v>
      </c>
      <c r="Z33">
        <v>1.3</v>
      </c>
      <c r="AA33">
        <v>9.66</v>
      </c>
      <c r="AB33">
        <v>48.28</v>
      </c>
      <c r="AC33">
        <v>48.28</v>
      </c>
      <c r="AD33">
        <v>0</v>
      </c>
      <c r="AE33">
        <v>0</v>
      </c>
      <c r="AF33">
        <v>13.46</v>
      </c>
      <c r="AG33">
        <v>0</v>
      </c>
      <c r="AH33">
        <v>0</v>
      </c>
    </row>
    <row r="34" spans="1:34">
      <c r="A34" t="s">
        <v>277</v>
      </c>
      <c r="G34" t="s">
        <v>76</v>
      </c>
      <c r="H34" s="73">
        <v>106.75</v>
      </c>
      <c r="I34" s="46">
        <v>0</v>
      </c>
      <c r="J34" s="46">
        <v>13.46</v>
      </c>
      <c r="K34" s="46">
        <v>0</v>
      </c>
      <c r="L34" s="46">
        <v>11.780000000000001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0.53</v>
      </c>
      <c r="Y34">
        <v>9.66</v>
      </c>
      <c r="Z34">
        <v>2.12</v>
      </c>
      <c r="AA34">
        <v>9.66</v>
      </c>
      <c r="AB34">
        <v>48.28</v>
      </c>
      <c r="AC34">
        <v>48.28</v>
      </c>
      <c r="AD34">
        <v>0</v>
      </c>
      <c r="AE34">
        <v>0</v>
      </c>
      <c r="AF34">
        <v>13.46</v>
      </c>
      <c r="AG34">
        <v>0</v>
      </c>
      <c r="AH34">
        <v>0</v>
      </c>
    </row>
    <row r="35" spans="1:34">
      <c r="A35" t="s">
        <v>279</v>
      </c>
      <c r="G35" t="s">
        <v>77</v>
      </c>
      <c r="H35" s="73">
        <v>107.19</v>
      </c>
      <c r="I35" s="46">
        <v>0</v>
      </c>
      <c r="J35" s="46">
        <v>13.37</v>
      </c>
      <c r="K35" s="46">
        <v>0</v>
      </c>
      <c r="L35" s="46">
        <v>12.07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0.97</v>
      </c>
      <c r="Y35">
        <v>9.66</v>
      </c>
      <c r="Z35">
        <v>2.41</v>
      </c>
      <c r="AA35">
        <v>9.66</v>
      </c>
      <c r="AB35">
        <v>48.28</v>
      </c>
      <c r="AC35">
        <v>48.28</v>
      </c>
      <c r="AD35">
        <v>0</v>
      </c>
      <c r="AE35">
        <v>0</v>
      </c>
      <c r="AF35">
        <v>13.37</v>
      </c>
      <c r="AG35">
        <v>0</v>
      </c>
      <c r="AH35">
        <v>0</v>
      </c>
    </row>
    <row r="36" spans="1:34">
      <c r="A36" t="s">
        <v>309</v>
      </c>
      <c r="G36" t="s">
        <v>78</v>
      </c>
      <c r="H36" s="73">
        <v>107.19</v>
      </c>
      <c r="I36" s="46">
        <v>0</v>
      </c>
      <c r="J36" s="46">
        <v>13.37</v>
      </c>
      <c r="K36" s="46">
        <v>0</v>
      </c>
      <c r="L36" s="46">
        <v>13.04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0.97</v>
      </c>
      <c r="Y36">
        <v>9.66</v>
      </c>
      <c r="Z36">
        <v>3.38</v>
      </c>
      <c r="AA36">
        <v>9.66</v>
      </c>
      <c r="AB36">
        <v>48.28</v>
      </c>
      <c r="AC36">
        <v>48.28</v>
      </c>
      <c r="AD36">
        <v>0</v>
      </c>
      <c r="AE36">
        <v>0</v>
      </c>
      <c r="AF36">
        <v>13.37</v>
      </c>
      <c r="AG36">
        <v>0</v>
      </c>
      <c r="AH36">
        <v>0</v>
      </c>
    </row>
    <row r="37" spans="1:34">
      <c r="A37" t="s">
        <v>310</v>
      </c>
      <c r="G37" t="s">
        <v>79</v>
      </c>
      <c r="H37" s="73">
        <v>107.19</v>
      </c>
      <c r="I37" s="46">
        <v>0</v>
      </c>
      <c r="J37" s="46">
        <v>13.37</v>
      </c>
      <c r="K37" s="46">
        <v>0</v>
      </c>
      <c r="L37" s="46">
        <v>13.33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0.97</v>
      </c>
      <c r="Y37">
        <v>9.66</v>
      </c>
      <c r="Z37">
        <v>3.67</v>
      </c>
      <c r="AA37">
        <v>9.66</v>
      </c>
      <c r="AB37">
        <v>48.28</v>
      </c>
      <c r="AC37">
        <v>48.28</v>
      </c>
      <c r="AD37">
        <v>0</v>
      </c>
      <c r="AE37">
        <v>0</v>
      </c>
      <c r="AF37">
        <v>13.37</v>
      </c>
      <c r="AG37">
        <v>0</v>
      </c>
      <c r="AH37">
        <v>0</v>
      </c>
    </row>
    <row r="38" spans="1:34">
      <c r="A38" t="s">
        <v>311</v>
      </c>
      <c r="G38" t="s">
        <v>80</v>
      </c>
      <c r="H38" s="73">
        <v>107.19</v>
      </c>
      <c r="I38" s="46">
        <v>0</v>
      </c>
      <c r="J38" s="46">
        <v>13.37</v>
      </c>
      <c r="K38" s="46">
        <v>0</v>
      </c>
      <c r="L38" s="46">
        <v>14.3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0.97</v>
      </c>
      <c r="Y38">
        <v>9.66</v>
      </c>
      <c r="Z38">
        <v>4.6399999999999997</v>
      </c>
      <c r="AA38">
        <v>9.66</v>
      </c>
      <c r="AB38">
        <v>48.28</v>
      </c>
      <c r="AC38">
        <v>48.28</v>
      </c>
      <c r="AD38">
        <v>0</v>
      </c>
      <c r="AE38">
        <v>0</v>
      </c>
      <c r="AF38">
        <v>13.37</v>
      </c>
      <c r="AG38">
        <v>0</v>
      </c>
      <c r="AH38">
        <v>0</v>
      </c>
    </row>
    <row r="39" spans="1:34">
      <c r="A39" t="s">
        <v>312</v>
      </c>
      <c r="G39" t="s">
        <v>81</v>
      </c>
      <c r="H39" s="73">
        <v>107.14</v>
      </c>
      <c r="I39" s="46">
        <v>0</v>
      </c>
      <c r="J39" s="46">
        <v>13.28</v>
      </c>
      <c r="K39" s="46">
        <v>53.11</v>
      </c>
      <c r="L39" s="46">
        <v>14.68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0.92</v>
      </c>
      <c r="Y39">
        <v>9.66</v>
      </c>
      <c r="Z39">
        <v>5.0199999999999996</v>
      </c>
      <c r="AA39">
        <v>9.66</v>
      </c>
      <c r="AB39">
        <v>48.28</v>
      </c>
      <c r="AC39">
        <v>48.28</v>
      </c>
      <c r="AD39">
        <v>0</v>
      </c>
      <c r="AE39">
        <v>0</v>
      </c>
      <c r="AF39">
        <v>13.28</v>
      </c>
      <c r="AG39">
        <v>0</v>
      </c>
      <c r="AH39">
        <v>53.11</v>
      </c>
    </row>
    <row r="40" spans="1:34">
      <c r="A40" t="s">
        <v>329</v>
      </c>
      <c r="G40" t="s">
        <v>82</v>
      </c>
      <c r="H40" s="73">
        <v>107.14</v>
      </c>
      <c r="I40" s="46">
        <v>0</v>
      </c>
      <c r="J40" s="46">
        <v>13.28</v>
      </c>
      <c r="K40" s="46">
        <v>53.11</v>
      </c>
      <c r="L40" s="46">
        <v>15.34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0.92</v>
      </c>
      <c r="Y40">
        <v>9.66</v>
      </c>
      <c r="Z40">
        <v>5.68</v>
      </c>
      <c r="AA40">
        <v>9.66</v>
      </c>
      <c r="AB40">
        <v>48.28</v>
      </c>
      <c r="AC40">
        <v>48.28</v>
      </c>
      <c r="AD40">
        <v>0</v>
      </c>
      <c r="AE40">
        <v>0</v>
      </c>
      <c r="AF40">
        <v>13.28</v>
      </c>
      <c r="AG40">
        <v>0</v>
      </c>
      <c r="AH40">
        <v>53.11</v>
      </c>
    </row>
    <row r="41" spans="1:34">
      <c r="A41" t="s">
        <v>330</v>
      </c>
      <c r="G41" t="s">
        <v>83</v>
      </c>
      <c r="H41" s="73">
        <v>107.14</v>
      </c>
      <c r="I41" s="46">
        <v>0</v>
      </c>
      <c r="J41" s="46">
        <v>13.28</v>
      </c>
      <c r="K41" s="46">
        <v>53.11</v>
      </c>
      <c r="L41" s="46">
        <v>15.65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0.92</v>
      </c>
      <c r="Y41">
        <v>9.66</v>
      </c>
      <c r="Z41">
        <v>5.99</v>
      </c>
      <c r="AA41">
        <v>9.66</v>
      </c>
      <c r="AB41">
        <v>48.28</v>
      </c>
      <c r="AC41">
        <v>48.28</v>
      </c>
      <c r="AD41">
        <v>0</v>
      </c>
      <c r="AE41">
        <v>0</v>
      </c>
      <c r="AF41">
        <v>13.28</v>
      </c>
      <c r="AG41">
        <v>0</v>
      </c>
      <c r="AH41">
        <v>53.11</v>
      </c>
    </row>
    <row r="42" spans="1:34">
      <c r="A42" t="s">
        <v>331</v>
      </c>
      <c r="G42" t="s">
        <v>84</v>
      </c>
      <c r="H42" s="73">
        <v>107.14</v>
      </c>
      <c r="I42" s="46">
        <v>0</v>
      </c>
      <c r="J42" s="46">
        <v>13.28</v>
      </c>
      <c r="K42" s="46">
        <v>53.11</v>
      </c>
      <c r="L42" s="46">
        <v>16.23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0.92</v>
      </c>
      <c r="Y42">
        <v>9.66</v>
      </c>
      <c r="Z42">
        <v>6.57</v>
      </c>
      <c r="AA42">
        <v>9.66</v>
      </c>
      <c r="AB42">
        <v>48.28</v>
      </c>
      <c r="AC42">
        <v>48.28</v>
      </c>
      <c r="AD42">
        <v>0</v>
      </c>
      <c r="AE42">
        <v>0</v>
      </c>
      <c r="AF42">
        <v>13.28</v>
      </c>
      <c r="AG42">
        <v>0</v>
      </c>
      <c r="AH42">
        <v>53.11</v>
      </c>
    </row>
    <row r="43" spans="1:34">
      <c r="A43" t="s">
        <v>337</v>
      </c>
      <c r="G43" t="s">
        <v>85</v>
      </c>
      <c r="H43" s="73">
        <v>107.14</v>
      </c>
      <c r="I43" s="46">
        <v>0</v>
      </c>
      <c r="J43" s="46">
        <v>13.18</v>
      </c>
      <c r="K43" s="46">
        <v>53.11</v>
      </c>
      <c r="L43" s="46">
        <v>16.420000000000002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0.92</v>
      </c>
      <c r="Y43">
        <v>9.66</v>
      </c>
      <c r="Z43">
        <v>6.76</v>
      </c>
      <c r="AA43">
        <v>9.66</v>
      </c>
      <c r="AB43">
        <v>48.28</v>
      </c>
      <c r="AC43">
        <v>48.28</v>
      </c>
      <c r="AD43">
        <v>0</v>
      </c>
      <c r="AE43">
        <v>0</v>
      </c>
      <c r="AF43">
        <v>13.18</v>
      </c>
      <c r="AG43">
        <v>0</v>
      </c>
      <c r="AH43">
        <v>53.11</v>
      </c>
    </row>
    <row r="44" spans="1:34">
      <c r="A44" t="s">
        <v>339</v>
      </c>
      <c r="G44" t="s">
        <v>86</v>
      </c>
      <c r="H44" s="73">
        <v>107.14</v>
      </c>
      <c r="I44" s="46">
        <v>0</v>
      </c>
      <c r="J44" s="46">
        <v>13.18</v>
      </c>
      <c r="K44" s="46">
        <v>53.11</v>
      </c>
      <c r="L44" s="46">
        <v>16.61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0.92</v>
      </c>
      <c r="Y44">
        <v>9.66</v>
      </c>
      <c r="Z44">
        <v>6.95</v>
      </c>
      <c r="AA44">
        <v>9.66</v>
      </c>
      <c r="AB44">
        <v>48.28</v>
      </c>
      <c r="AC44">
        <v>48.28</v>
      </c>
      <c r="AD44">
        <v>0</v>
      </c>
      <c r="AE44">
        <v>0</v>
      </c>
      <c r="AF44">
        <v>13.18</v>
      </c>
      <c r="AG44">
        <v>0</v>
      </c>
      <c r="AH44">
        <v>53.11</v>
      </c>
    </row>
    <row r="45" spans="1:34">
      <c r="A45" t="s">
        <v>358</v>
      </c>
      <c r="G45" t="s">
        <v>87</v>
      </c>
      <c r="H45" s="73">
        <v>107.14</v>
      </c>
      <c r="I45" s="46">
        <v>0</v>
      </c>
      <c r="J45" s="46">
        <v>12.08</v>
      </c>
      <c r="K45" s="46">
        <v>53.11</v>
      </c>
      <c r="L45" s="46">
        <v>16.850000000000001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0.92</v>
      </c>
      <c r="Y45">
        <v>9.66</v>
      </c>
      <c r="Z45">
        <v>7.19</v>
      </c>
      <c r="AA45">
        <v>9.66</v>
      </c>
      <c r="AB45">
        <v>48.28</v>
      </c>
      <c r="AC45">
        <v>48.28</v>
      </c>
      <c r="AD45">
        <v>0</v>
      </c>
      <c r="AE45">
        <v>0</v>
      </c>
      <c r="AF45">
        <v>12.08</v>
      </c>
      <c r="AG45">
        <v>0</v>
      </c>
      <c r="AH45">
        <v>53.11</v>
      </c>
    </row>
    <row r="46" spans="1:34">
      <c r="A46" t="s">
        <v>359</v>
      </c>
      <c r="G46" t="s">
        <v>88</v>
      </c>
      <c r="H46" s="73">
        <v>107.14</v>
      </c>
      <c r="I46" s="46">
        <v>0</v>
      </c>
      <c r="J46" s="46">
        <v>12.08</v>
      </c>
      <c r="K46" s="46">
        <v>53.11</v>
      </c>
      <c r="L46" s="46">
        <v>16.95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0.92</v>
      </c>
      <c r="Y46">
        <v>9.66</v>
      </c>
      <c r="Z46">
        <v>7.29</v>
      </c>
      <c r="AA46">
        <v>9.66</v>
      </c>
      <c r="AB46">
        <v>48.28</v>
      </c>
      <c r="AC46">
        <v>48.28</v>
      </c>
      <c r="AD46">
        <v>0</v>
      </c>
      <c r="AE46">
        <v>0</v>
      </c>
      <c r="AF46">
        <v>12.08</v>
      </c>
      <c r="AG46">
        <v>0</v>
      </c>
      <c r="AH46">
        <v>53.11</v>
      </c>
    </row>
    <row r="47" spans="1:34">
      <c r="A47" t="s">
        <v>360</v>
      </c>
      <c r="G47" t="s">
        <v>89</v>
      </c>
      <c r="H47" s="73">
        <v>107.14</v>
      </c>
      <c r="I47" s="46">
        <v>0</v>
      </c>
      <c r="J47" s="46">
        <v>11.9</v>
      </c>
      <c r="K47" s="46">
        <v>53.11</v>
      </c>
      <c r="L47" s="46">
        <v>17.2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0.92</v>
      </c>
      <c r="Y47">
        <v>9.66</v>
      </c>
      <c r="Z47">
        <v>7.54</v>
      </c>
      <c r="AA47">
        <v>9.66</v>
      </c>
      <c r="AB47">
        <v>48.28</v>
      </c>
      <c r="AC47">
        <v>48.28</v>
      </c>
      <c r="AD47">
        <v>0</v>
      </c>
      <c r="AE47">
        <v>0</v>
      </c>
      <c r="AF47">
        <v>11.9</v>
      </c>
      <c r="AG47">
        <v>0</v>
      </c>
      <c r="AH47">
        <v>53.11</v>
      </c>
    </row>
    <row r="48" spans="1:34">
      <c r="A48" t="s">
        <v>364</v>
      </c>
      <c r="G48" t="s">
        <v>90</v>
      </c>
      <c r="H48" s="73">
        <v>107.14</v>
      </c>
      <c r="I48" s="46">
        <v>0</v>
      </c>
      <c r="J48" s="46">
        <v>11.9</v>
      </c>
      <c r="K48" s="46">
        <v>53.11</v>
      </c>
      <c r="L48" s="46">
        <v>17.48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0.92</v>
      </c>
      <c r="Y48">
        <v>9.66</v>
      </c>
      <c r="Z48">
        <v>7.82</v>
      </c>
      <c r="AA48">
        <v>9.66</v>
      </c>
      <c r="AB48">
        <v>48.28</v>
      </c>
      <c r="AC48">
        <v>48.28</v>
      </c>
      <c r="AD48">
        <v>0</v>
      </c>
      <c r="AE48">
        <v>0</v>
      </c>
      <c r="AF48">
        <v>11.9</v>
      </c>
      <c r="AG48">
        <v>0</v>
      </c>
      <c r="AH48">
        <v>53.11</v>
      </c>
    </row>
    <row r="49" spans="1:34">
      <c r="A49" t="s">
        <v>365</v>
      </c>
      <c r="G49" t="s">
        <v>91</v>
      </c>
      <c r="H49" s="73">
        <v>107.14</v>
      </c>
      <c r="I49" s="46">
        <v>0</v>
      </c>
      <c r="J49" s="46">
        <v>11.9</v>
      </c>
      <c r="K49" s="46">
        <v>53.11</v>
      </c>
      <c r="L49" s="46">
        <v>17.64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0.92</v>
      </c>
      <c r="Y49">
        <v>9.66</v>
      </c>
      <c r="Z49">
        <v>7.98</v>
      </c>
      <c r="AA49">
        <v>9.66</v>
      </c>
      <c r="AB49">
        <v>48.28</v>
      </c>
      <c r="AC49">
        <v>48.28</v>
      </c>
      <c r="AD49">
        <v>0</v>
      </c>
      <c r="AE49">
        <v>0</v>
      </c>
      <c r="AF49">
        <v>11.9</v>
      </c>
      <c r="AG49">
        <v>0</v>
      </c>
      <c r="AH49">
        <v>53.11</v>
      </c>
    </row>
    <row r="50" spans="1:34">
      <c r="A50" t="s">
        <v>366</v>
      </c>
      <c r="G50" t="s">
        <v>92</v>
      </c>
      <c r="H50" s="73">
        <v>107.14</v>
      </c>
      <c r="I50" s="46">
        <v>0</v>
      </c>
      <c r="J50" s="46">
        <v>11.9</v>
      </c>
      <c r="K50" s="46">
        <v>53.11</v>
      </c>
      <c r="L50" s="46">
        <v>17.740000000000002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0.92</v>
      </c>
      <c r="Y50">
        <v>9.66</v>
      </c>
      <c r="Z50">
        <v>8.08</v>
      </c>
      <c r="AA50">
        <v>9.66</v>
      </c>
      <c r="AB50">
        <v>48.28</v>
      </c>
      <c r="AC50">
        <v>48.28</v>
      </c>
      <c r="AD50">
        <v>0</v>
      </c>
      <c r="AE50">
        <v>0</v>
      </c>
      <c r="AF50">
        <v>11.9</v>
      </c>
      <c r="AG50">
        <v>0</v>
      </c>
      <c r="AH50">
        <v>53.11</v>
      </c>
    </row>
    <row r="51" spans="1:34">
      <c r="A51" t="s">
        <v>367</v>
      </c>
      <c r="G51" t="s">
        <v>93</v>
      </c>
      <c r="H51" s="73">
        <v>107.14</v>
      </c>
      <c r="I51" s="46">
        <v>0</v>
      </c>
      <c r="J51" s="46">
        <v>11.7</v>
      </c>
      <c r="K51" s="46">
        <v>53.11</v>
      </c>
      <c r="L51" s="46">
        <v>17.97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0.92</v>
      </c>
      <c r="Y51">
        <v>9.66</v>
      </c>
      <c r="Z51">
        <v>8.31</v>
      </c>
      <c r="AA51">
        <v>9.66</v>
      </c>
      <c r="AB51">
        <v>48.28</v>
      </c>
      <c r="AC51">
        <v>48.28</v>
      </c>
      <c r="AD51">
        <v>0</v>
      </c>
      <c r="AE51">
        <v>0</v>
      </c>
      <c r="AF51">
        <v>11.7</v>
      </c>
      <c r="AG51">
        <v>0</v>
      </c>
      <c r="AH51">
        <v>53.11</v>
      </c>
    </row>
    <row r="52" spans="1:34">
      <c r="A52" t="s">
        <v>368</v>
      </c>
      <c r="G52" t="s">
        <v>94</v>
      </c>
      <c r="H52" s="73">
        <v>107.14</v>
      </c>
      <c r="I52" s="46">
        <v>0</v>
      </c>
      <c r="J52" s="46">
        <v>11.7</v>
      </c>
      <c r="K52" s="46">
        <v>53.11</v>
      </c>
      <c r="L52" s="46">
        <v>18.350000000000001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0.92</v>
      </c>
      <c r="Y52">
        <v>9.66</v>
      </c>
      <c r="Z52">
        <v>8.69</v>
      </c>
      <c r="AA52">
        <v>9.66</v>
      </c>
      <c r="AB52">
        <v>48.28</v>
      </c>
      <c r="AC52">
        <v>48.28</v>
      </c>
      <c r="AD52">
        <v>0</v>
      </c>
      <c r="AE52">
        <v>0</v>
      </c>
      <c r="AF52">
        <v>11.7</v>
      </c>
      <c r="AG52">
        <v>0</v>
      </c>
      <c r="AH52">
        <v>53.11</v>
      </c>
    </row>
    <row r="53" spans="1:34">
      <c r="A53" t="s">
        <v>400</v>
      </c>
      <c r="G53" t="s">
        <v>95</v>
      </c>
      <c r="H53" s="73">
        <v>107.14</v>
      </c>
      <c r="I53" s="46">
        <v>0</v>
      </c>
      <c r="J53" s="46">
        <v>11.7</v>
      </c>
      <c r="K53" s="46">
        <v>53.11</v>
      </c>
      <c r="L53" s="46">
        <v>18.350000000000001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0.92</v>
      </c>
      <c r="Y53">
        <v>9.66</v>
      </c>
      <c r="Z53">
        <v>8.69</v>
      </c>
      <c r="AA53">
        <v>9.66</v>
      </c>
      <c r="AB53">
        <v>48.28</v>
      </c>
      <c r="AC53">
        <v>48.28</v>
      </c>
      <c r="AD53">
        <v>0</v>
      </c>
      <c r="AE53">
        <v>0</v>
      </c>
      <c r="AF53">
        <v>11.7</v>
      </c>
      <c r="AG53">
        <v>0</v>
      </c>
      <c r="AH53">
        <v>53.11</v>
      </c>
    </row>
    <row r="54" spans="1:34">
      <c r="A54" t="s">
        <v>399</v>
      </c>
      <c r="G54" t="s">
        <v>96</v>
      </c>
      <c r="H54" s="73">
        <v>107.14</v>
      </c>
      <c r="I54" s="46">
        <v>0</v>
      </c>
      <c r="J54" s="46">
        <v>11.7</v>
      </c>
      <c r="K54" s="46">
        <v>53.11</v>
      </c>
      <c r="L54" s="46">
        <v>17.97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0.92</v>
      </c>
      <c r="Y54">
        <v>9.66</v>
      </c>
      <c r="Z54">
        <v>8.31</v>
      </c>
      <c r="AA54">
        <v>9.66</v>
      </c>
      <c r="AB54">
        <v>48.28</v>
      </c>
      <c r="AC54">
        <v>48.28</v>
      </c>
      <c r="AD54">
        <v>0</v>
      </c>
      <c r="AE54">
        <v>0</v>
      </c>
      <c r="AF54">
        <v>11.7</v>
      </c>
      <c r="AG54">
        <v>0</v>
      </c>
      <c r="AH54">
        <v>53.11</v>
      </c>
    </row>
    <row r="55" spans="1:34">
      <c r="A55" t="s">
        <v>401</v>
      </c>
      <c r="G55" t="s">
        <v>97</v>
      </c>
      <c r="H55" s="73">
        <v>107.04</v>
      </c>
      <c r="I55" s="46">
        <v>0</v>
      </c>
      <c r="J55" s="46">
        <v>11.52</v>
      </c>
      <c r="K55" s="46">
        <v>53.11</v>
      </c>
      <c r="L55" s="46">
        <v>17.77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0.82</v>
      </c>
      <c r="Y55">
        <v>9.66</v>
      </c>
      <c r="Z55">
        <v>8.11</v>
      </c>
      <c r="AA55">
        <v>9.66</v>
      </c>
      <c r="AB55">
        <v>48.28</v>
      </c>
      <c r="AC55">
        <v>48.28</v>
      </c>
      <c r="AD55">
        <v>0</v>
      </c>
      <c r="AE55">
        <v>0</v>
      </c>
      <c r="AF55">
        <v>11.52</v>
      </c>
      <c r="AG55">
        <v>0</v>
      </c>
      <c r="AH55">
        <v>53.11</v>
      </c>
    </row>
    <row r="56" spans="1:34">
      <c r="A56" t="s">
        <v>401</v>
      </c>
      <c r="G56" t="s">
        <v>98</v>
      </c>
      <c r="H56" s="73">
        <v>107.04</v>
      </c>
      <c r="I56" s="46">
        <v>0</v>
      </c>
      <c r="J56" s="46">
        <v>11.52</v>
      </c>
      <c r="K56" s="46">
        <v>53.11</v>
      </c>
      <c r="L56" s="46">
        <v>17.579999999999998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0.82</v>
      </c>
      <c r="Y56">
        <v>9.66</v>
      </c>
      <c r="Z56">
        <v>7.92</v>
      </c>
      <c r="AA56">
        <v>9.66</v>
      </c>
      <c r="AB56">
        <v>48.28</v>
      </c>
      <c r="AC56">
        <v>48.28</v>
      </c>
      <c r="AD56">
        <v>0</v>
      </c>
      <c r="AE56">
        <v>0</v>
      </c>
      <c r="AF56">
        <v>11.52</v>
      </c>
      <c r="AG56">
        <v>0</v>
      </c>
      <c r="AH56">
        <v>53.11</v>
      </c>
    </row>
    <row r="57" spans="1:34">
      <c r="G57" t="s">
        <v>99</v>
      </c>
      <c r="H57" s="73">
        <v>107.04</v>
      </c>
      <c r="I57" s="46">
        <v>0</v>
      </c>
      <c r="J57" s="46">
        <v>11.52</v>
      </c>
      <c r="K57" s="46">
        <v>53.11</v>
      </c>
      <c r="L57" s="46">
        <v>17.39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0.82</v>
      </c>
      <c r="Y57">
        <v>9.66</v>
      </c>
      <c r="Z57">
        <v>7.73</v>
      </c>
      <c r="AA57">
        <v>9.66</v>
      </c>
      <c r="AB57">
        <v>48.28</v>
      </c>
      <c r="AC57">
        <v>48.28</v>
      </c>
      <c r="AD57">
        <v>0</v>
      </c>
      <c r="AE57">
        <v>0</v>
      </c>
      <c r="AF57">
        <v>11.52</v>
      </c>
      <c r="AG57">
        <v>0</v>
      </c>
      <c r="AH57">
        <v>53.11</v>
      </c>
    </row>
    <row r="58" spans="1:34">
      <c r="G58" t="s">
        <v>100</v>
      </c>
      <c r="H58" s="73">
        <v>107.04</v>
      </c>
      <c r="I58" s="46">
        <v>0</v>
      </c>
      <c r="J58" s="46">
        <v>11.52</v>
      </c>
      <c r="K58" s="46">
        <v>53.11</v>
      </c>
      <c r="L58" s="46">
        <v>17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0.82</v>
      </c>
      <c r="Y58">
        <v>9.66</v>
      </c>
      <c r="Z58">
        <v>7.34</v>
      </c>
      <c r="AA58">
        <v>9.66</v>
      </c>
      <c r="AB58">
        <v>48.28</v>
      </c>
      <c r="AC58">
        <v>48.28</v>
      </c>
      <c r="AD58">
        <v>0</v>
      </c>
      <c r="AE58">
        <v>0</v>
      </c>
      <c r="AF58">
        <v>11.52</v>
      </c>
      <c r="AG58">
        <v>0</v>
      </c>
      <c r="AH58">
        <v>53.11</v>
      </c>
    </row>
    <row r="59" spans="1:34">
      <c r="G59" t="s">
        <v>101</v>
      </c>
      <c r="H59" s="73">
        <v>109.07</v>
      </c>
      <c r="I59" s="46">
        <v>0</v>
      </c>
      <c r="J59" s="46">
        <v>11.34</v>
      </c>
      <c r="K59" s="46">
        <v>53.11</v>
      </c>
      <c r="L59" s="46">
        <v>16.399999999999999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1.93</v>
      </c>
      <c r="X59">
        <v>0.92</v>
      </c>
      <c r="Y59">
        <v>9.66</v>
      </c>
      <c r="Z59">
        <v>6.74</v>
      </c>
      <c r="AA59">
        <v>9.66</v>
      </c>
      <c r="AB59">
        <v>48.28</v>
      </c>
      <c r="AC59">
        <v>48.28</v>
      </c>
      <c r="AD59">
        <v>0</v>
      </c>
      <c r="AE59">
        <v>0</v>
      </c>
      <c r="AF59">
        <v>11.34</v>
      </c>
      <c r="AG59">
        <v>0</v>
      </c>
      <c r="AH59">
        <v>53.11</v>
      </c>
    </row>
    <row r="60" spans="1:34">
      <c r="G60" t="s">
        <v>102</v>
      </c>
      <c r="H60" s="73">
        <v>109.07</v>
      </c>
      <c r="I60" s="46">
        <v>0</v>
      </c>
      <c r="J60" s="46">
        <v>11.34</v>
      </c>
      <c r="K60" s="46">
        <v>53.11</v>
      </c>
      <c r="L60" s="46">
        <v>15.850000000000001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1.93</v>
      </c>
      <c r="X60">
        <v>0.92</v>
      </c>
      <c r="Y60">
        <v>9.66</v>
      </c>
      <c r="Z60">
        <v>6.19</v>
      </c>
      <c r="AA60">
        <v>9.66</v>
      </c>
      <c r="AB60">
        <v>48.28</v>
      </c>
      <c r="AC60">
        <v>48.28</v>
      </c>
      <c r="AD60">
        <v>0</v>
      </c>
      <c r="AE60">
        <v>0</v>
      </c>
      <c r="AF60">
        <v>11.34</v>
      </c>
      <c r="AG60">
        <v>0</v>
      </c>
      <c r="AH60">
        <v>53.11</v>
      </c>
    </row>
    <row r="61" spans="1:34">
      <c r="G61" t="s">
        <v>103</v>
      </c>
      <c r="H61" s="73">
        <v>109.07</v>
      </c>
      <c r="I61" s="46">
        <v>0</v>
      </c>
      <c r="J61" s="46">
        <v>11.34</v>
      </c>
      <c r="K61" s="46">
        <v>53.11</v>
      </c>
      <c r="L61" s="46">
        <v>16.190000000000001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1.93</v>
      </c>
      <c r="X61">
        <v>0.92</v>
      </c>
      <c r="Y61">
        <v>9.66</v>
      </c>
      <c r="Z61">
        <v>6.53</v>
      </c>
      <c r="AA61">
        <v>9.66</v>
      </c>
      <c r="AB61">
        <v>48.28</v>
      </c>
      <c r="AC61">
        <v>48.28</v>
      </c>
      <c r="AD61">
        <v>0</v>
      </c>
      <c r="AE61">
        <v>0</v>
      </c>
      <c r="AF61">
        <v>11.34</v>
      </c>
      <c r="AG61">
        <v>0</v>
      </c>
      <c r="AH61">
        <v>53.11</v>
      </c>
    </row>
    <row r="62" spans="1:34">
      <c r="G62" t="s">
        <v>104</v>
      </c>
      <c r="H62" s="73">
        <v>109.07</v>
      </c>
      <c r="I62" s="46">
        <v>0</v>
      </c>
      <c r="J62" s="46">
        <v>11.34</v>
      </c>
      <c r="K62" s="46">
        <v>53.11</v>
      </c>
      <c r="L62" s="46">
        <v>15.81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1.93</v>
      </c>
      <c r="X62">
        <v>0.92</v>
      </c>
      <c r="Y62">
        <v>9.66</v>
      </c>
      <c r="Z62">
        <v>6.15</v>
      </c>
      <c r="AA62">
        <v>9.66</v>
      </c>
      <c r="AB62">
        <v>48.28</v>
      </c>
      <c r="AC62">
        <v>48.28</v>
      </c>
      <c r="AD62">
        <v>0</v>
      </c>
      <c r="AE62">
        <v>0</v>
      </c>
      <c r="AF62">
        <v>11.34</v>
      </c>
      <c r="AG62">
        <v>0</v>
      </c>
      <c r="AH62">
        <v>53.11</v>
      </c>
    </row>
    <row r="63" spans="1:34">
      <c r="G63" t="s">
        <v>105</v>
      </c>
      <c r="H63" s="73">
        <v>109.07</v>
      </c>
      <c r="I63" s="46">
        <v>0</v>
      </c>
      <c r="J63" s="46">
        <v>11.15</v>
      </c>
      <c r="K63" s="46">
        <v>53.11</v>
      </c>
      <c r="L63" s="46">
        <v>15.45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1.93</v>
      </c>
      <c r="X63">
        <v>0.92</v>
      </c>
      <c r="Y63">
        <v>9.66</v>
      </c>
      <c r="Z63">
        <v>5.79</v>
      </c>
      <c r="AA63">
        <v>9.66</v>
      </c>
      <c r="AB63">
        <v>48.28</v>
      </c>
      <c r="AC63">
        <v>48.28</v>
      </c>
      <c r="AD63">
        <v>0</v>
      </c>
      <c r="AE63">
        <v>0</v>
      </c>
      <c r="AF63">
        <v>11.15</v>
      </c>
      <c r="AG63">
        <v>0</v>
      </c>
      <c r="AH63">
        <v>53.11</v>
      </c>
    </row>
    <row r="64" spans="1:34">
      <c r="G64" t="s">
        <v>106</v>
      </c>
      <c r="H64" s="73">
        <v>109.07</v>
      </c>
      <c r="I64" s="46">
        <v>0</v>
      </c>
      <c r="J64" s="46">
        <v>11.15</v>
      </c>
      <c r="K64" s="46">
        <v>53.11</v>
      </c>
      <c r="L64" s="46">
        <v>14.969999999999999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1.93</v>
      </c>
      <c r="X64">
        <v>0.92</v>
      </c>
      <c r="Y64">
        <v>9.66</v>
      </c>
      <c r="Z64">
        <v>5.31</v>
      </c>
      <c r="AA64">
        <v>9.66</v>
      </c>
      <c r="AB64">
        <v>48.28</v>
      </c>
      <c r="AC64">
        <v>48.28</v>
      </c>
      <c r="AD64">
        <v>0</v>
      </c>
      <c r="AE64">
        <v>0</v>
      </c>
      <c r="AF64">
        <v>11.15</v>
      </c>
      <c r="AG64">
        <v>0</v>
      </c>
      <c r="AH64">
        <v>53.11</v>
      </c>
    </row>
    <row r="65" spans="7:34">
      <c r="G65" t="s">
        <v>107</v>
      </c>
      <c r="H65" s="73">
        <v>109.07</v>
      </c>
      <c r="I65" s="46">
        <v>0</v>
      </c>
      <c r="J65" s="46">
        <v>11.15</v>
      </c>
      <c r="K65" s="46">
        <v>53.11</v>
      </c>
      <c r="L65" s="46">
        <v>14.49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1.93</v>
      </c>
      <c r="X65">
        <v>0.92</v>
      </c>
      <c r="Y65">
        <v>9.66</v>
      </c>
      <c r="Z65">
        <v>4.83</v>
      </c>
      <c r="AA65">
        <v>9.66</v>
      </c>
      <c r="AB65">
        <v>48.28</v>
      </c>
      <c r="AC65">
        <v>48.28</v>
      </c>
      <c r="AD65">
        <v>0</v>
      </c>
      <c r="AE65">
        <v>0</v>
      </c>
      <c r="AF65">
        <v>11.15</v>
      </c>
      <c r="AG65">
        <v>0</v>
      </c>
      <c r="AH65">
        <v>53.11</v>
      </c>
    </row>
    <row r="66" spans="7:34">
      <c r="G66" t="s">
        <v>108</v>
      </c>
      <c r="H66" s="73">
        <v>109.07</v>
      </c>
      <c r="I66" s="46">
        <v>0</v>
      </c>
      <c r="J66" s="46">
        <v>11.15</v>
      </c>
      <c r="K66" s="46">
        <v>53.11</v>
      </c>
      <c r="L66" s="46">
        <v>14.16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1.93</v>
      </c>
      <c r="X66">
        <v>0.92</v>
      </c>
      <c r="Y66">
        <v>9.66</v>
      </c>
      <c r="Z66">
        <v>4.5</v>
      </c>
      <c r="AA66">
        <v>9.66</v>
      </c>
      <c r="AB66">
        <v>48.28</v>
      </c>
      <c r="AC66">
        <v>48.28</v>
      </c>
      <c r="AD66">
        <v>0</v>
      </c>
      <c r="AE66">
        <v>0</v>
      </c>
      <c r="AF66">
        <v>11.15</v>
      </c>
      <c r="AG66">
        <v>0</v>
      </c>
      <c r="AH66">
        <v>53.11</v>
      </c>
    </row>
    <row r="67" spans="7:34">
      <c r="G67" t="s">
        <v>109</v>
      </c>
      <c r="H67" s="73">
        <v>108.78</v>
      </c>
      <c r="I67" s="46">
        <v>0</v>
      </c>
      <c r="J67" s="46">
        <v>11.15</v>
      </c>
      <c r="K67" s="46">
        <v>53.11</v>
      </c>
      <c r="L67" s="46">
        <v>13.52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1.93</v>
      </c>
      <c r="X67">
        <v>0.63</v>
      </c>
      <c r="Y67">
        <v>9.66</v>
      </c>
      <c r="Z67">
        <v>3.86</v>
      </c>
      <c r="AA67">
        <v>9.66</v>
      </c>
      <c r="AB67">
        <v>48.28</v>
      </c>
      <c r="AC67">
        <v>48.28</v>
      </c>
      <c r="AD67">
        <v>0</v>
      </c>
      <c r="AE67">
        <v>0</v>
      </c>
      <c r="AF67">
        <v>11.15</v>
      </c>
      <c r="AG67">
        <v>0</v>
      </c>
      <c r="AH67">
        <v>53.11</v>
      </c>
    </row>
    <row r="68" spans="7:34">
      <c r="G68" t="s">
        <v>110</v>
      </c>
      <c r="H68" s="73">
        <v>108.78</v>
      </c>
      <c r="I68" s="46">
        <v>0</v>
      </c>
      <c r="J68" s="46">
        <v>11.15</v>
      </c>
      <c r="K68" s="46">
        <v>53.11</v>
      </c>
      <c r="L68" s="46">
        <v>13.33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1.93</v>
      </c>
      <c r="X68">
        <v>0.63</v>
      </c>
      <c r="Y68">
        <v>9.66</v>
      </c>
      <c r="Z68">
        <v>3.67</v>
      </c>
      <c r="AA68">
        <v>9.66</v>
      </c>
      <c r="AB68">
        <v>48.28</v>
      </c>
      <c r="AC68">
        <v>48.28</v>
      </c>
      <c r="AD68">
        <v>0</v>
      </c>
      <c r="AE68">
        <v>0</v>
      </c>
      <c r="AF68">
        <v>11.15</v>
      </c>
      <c r="AG68">
        <v>0</v>
      </c>
      <c r="AH68">
        <v>53.11</v>
      </c>
    </row>
    <row r="69" spans="7:34">
      <c r="G69" t="s">
        <v>111</v>
      </c>
      <c r="H69" s="73">
        <v>108.78</v>
      </c>
      <c r="I69" s="46">
        <v>0</v>
      </c>
      <c r="J69" s="46">
        <v>11.15</v>
      </c>
      <c r="K69" s="46">
        <v>51.18</v>
      </c>
      <c r="L69" s="46">
        <v>13.04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1.93</v>
      </c>
      <c r="X69">
        <v>0.63</v>
      </c>
      <c r="Y69">
        <v>9.66</v>
      </c>
      <c r="Z69">
        <v>3.38</v>
      </c>
      <c r="AA69">
        <v>9.66</v>
      </c>
      <c r="AB69">
        <v>48.28</v>
      </c>
      <c r="AC69">
        <v>48.28</v>
      </c>
      <c r="AD69">
        <v>0</v>
      </c>
      <c r="AE69">
        <v>0</v>
      </c>
      <c r="AF69">
        <v>11.15</v>
      </c>
      <c r="AG69">
        <v>0</v>
      </c>
      <c r="AH69">
        <v>51.18</v>
      </c>
    </row>
    <row r="70" spans="7:34">
      <c r="G70" t="s">
        <v>112</v>
      </c>
      <c r="H70" s="73">
        <v>108.78</v>
      </c>
      <c r="I70" s="46">
        <v>0</v>
      </c>
      <c r="J70" s="46">
        <v>11.15</v>
      </c>
      <c r="K70" s="46">
        <v>42.78</v>
      </c>
      <c r="L70" s="46">
        <v>12.56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1.93</v>
      </c>
      <c r="X70">
        <v>0.63</v>
      </c>
      <c r="Y70">
        <v>9.66</v>
      </c>
      <c r="Z70">
        <v>2.9</v>
      </c>
      <c r="AA70">
        <v>9.66</v>
      </c>
      <c r="AB70">
        <v>48.28</v>
      </c>
      <c r="AC70">
        <v>48.28</v>
      </c>
      <c r="AD70">
        <v>0</v>
      </c>
      <c r="AE70">
        <v>0</v>
      </c>
      <c r="AF70">
        <v>11.15</v>
      </c>
      <c r="AG70">
        <v>0</v>
      </c>
      <c r="AH70">
        <v>42.78</v>
      </c>
    </row>
    <row r="71" spans="7:34">
      <c r="G71" t="s">
        <v>113</v>
      </c>
      <c r="H71" s="73">
        <v>108.78</v>
      </c>
      <c r="I71" s="46">
        <v>0</v>
      </c>
      <c r="J71" s="46">
        <v>12.35</v>
      </c>
      <c r="K71" s="46">
        <v>0</v>
      </c>
      <c r="L71" s="46">
        <v>12.07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1.93</v>
      </c>
      <c r="X71">
        <v>0.63</v>
      </c>
      <c r="Y71">
        <v>9.66</v>
      </c>
      <c r="Z71">
        <v>2.41</v>
      </c>
      <c r="AA71">
        <v>9.66</v>
      </c>
      <c r="AB71">
        <v>48.28</v>
      </c>
      <c r="AC71">
        <v>48.28</v>
      </c>
      <c r="AD71">
        <v>0</v>
      </c>
      <c r="AE71">
        <v>0</v>
      </c>
      <c r="AF71">
        <v>12.35</v>
      </c>
      <c r="AG71">
        <v>0</v>
      </c>
      <c r="AH71">
        <v>0</v>
      </c>
    </row>
    <row r="72" spans="7:34">
      <c r="G72" t="s">
        <v>114</v>
      </c>
      <c r="H72" s="73">
        <v>108.78</v>
      </c>
      <c r="I72" s="46">
        <v>0</v>
      </c>
      <c r="J72" s="46">
        <v>12.35</v>
      </c>
      <c r="K72" s="46">
        <v>0</v>
      </c>
      <c r="L72" s="46">
        <v>11.88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1.93</v>
      </c>
      <c r="X72">
        <v>0.63</v>
      </c>
      <c r="Y72">
        <v>9.66</v>
      </c>
      <c r="Z72">
        <v>2.2200000000000002</v>
      </c>
      <c r="AA72">
        <v>9.66</v>
      </c>
      <c r="AB72">
        <v>48.28</v>
      </c>
      <c r="AC72">
        <v>48.28</v>
      </c>
      <c r="AD72">
        <v>0</v>
      </c>
      <c r="AE72">
        <v>0</v>
      </c>
      <c r="AF72">
        <v>12.35</v>
      </c>
      <c r="AG72">
        <v>0</v>
      </c>
      <c r="AH72">
        <v>0</v>
      </c>
    </row>
    <row r="73" spans="7:34">
      <c r="G73" t="s">
        <v>115</v>
      </c>
      <c r="H73" s="73">
        <v>108.78</v>
      </c>
      <c r="I73" s="46">
        <v>0</v>
      </c>
      <c r="J73" s="46">
        <v>12.35</v>
      </c>
      <c r="K73" s="46">
        <v>0</v>
      </c>
      <c r="L73" s="46">
        <v>11.59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1.93</v>
      </c>
      <c r="X73">
        <v>0.63</v>
      </c>
      <c r="Y73">
        <v>9.66</v>
      </c>
      <c r="Z73">
        <v>1.93</v>
      </c>
      <c r="AA73">
        <v>9.66</v>
      </c>
      <c r="AB73">
        <v>48.28</v>
      </c>
      <c r="AC73">
        <v>48.28</v>
      </c>
      <c r="AD73">
        <v>0</v>
      </c>
      <c r="AE73">
        <v>0</v>
      </c>
      <c r="AF73">
        <v>12.35</v>
      </c>
      <c r="AG73">
        <v>0</v>
      </c>
      <c r="AH73">
        <v>0</v>
      </c>
    </row>
    <row r="74" spans="7:34">
      <c r="G74" t="s">
        <v>116</v>
      </c>
      <c r="H74" s="73">
        <v>108.78</v>
      </c>
      <c r="I74" s="46">
        <v>0</v>
      </c>
      <c r="J74" s="46">
        <v>12.35</v>
      </c>
      <c r="K74" s="46">
        <v>0</v>
      </c>
      <c r="L74" s="46">
        <v>11.4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1.93</v>
      </c>
      <c r="X74">
        <v>0.63</v>
      </c>
      <c r="Y74">
        <v>9.66</v>
      </c>
      <c r="Z74">
        <v>1.74</v>
      </c>
      <c r="AA74">
        <v>9.66</v>
      </c>
      <c r="AB74">
        <v>48.28</v>
      </c>
      <c r="AC74">
        <v>48.28</v>
      </c>
      <c r="AD74">
        <v>0</v>
      </c>
      <c r="AE74">
        <v>0</v>
      </c>
      <c r="AF74">
        <v>12.35</v>
      </c>
      <c r="AG74">
        <v>0</v>
      </c>
      <c r="AH74">
        <v>0</v>
      </c>
    </row>
    <row r="75" spans="7:34">
      <c r="G75" t="s">
        <v>117</v>
      </c>
      <c r="H75" s="73">
        <v>108.78</v>
      </c>
      <c r="I75" s="46">
        <v>0</v>
      </c>
      <c r="J75" s="46">
        <v>12.53</v>
      </c>
      <c r="K75" s="46">
        <v>0</v>
      </c>
      <c r="L75" s="46">
        <v>10.14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1.93</v>
      </c>
      <c r="X75">
        <v>0.63</v>
      </c>
      <c r="Y75">
        <v>9.66</v>
      </c>
      <c r="Z75">
        <v>0.48</v>
      </c>
      <c r="AA75">
        <v>9.66</v>
      </c>
      <c r="AB75">
        <v>48.28</v>
      </c>
      <c r="AC75">
        <v>48.28</v>
      </c>
      <c r="AD75">
        <v>0</v>
      </c>
      <c r="AE75">
        <v>0</v>
      </c>
      <c r="AF75">
        <v>12.53</v>
      </c>
      <c r="AG75">
        <v>0</v>
      </c>
      <c r="AH75">
        <v>0</v>
      </c>
    </row>
    <row r="76" spans="7:34">
      <c r="G76" t="s">
        <v>118</v>
      </c>
      <c r="H76" s="73">
        <v>108.78</v>
      </c>
      <c r="I76" s="46">
        <v>0</v>
      </c>
      <c r="J76" s="46">
        <v>12.53</v>
      </c>
      <c r="K76" s="46">
        <v>0</v>
      </c>
      <c r="L76" s="46">
        <v>9.76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1.93</v>
      </c>
      <c r="X76">
        <v>0.63</v>
      </c>
      <c r="Y76">
        <v>9.66</v>
      </c>
      <c r="Z76">
        <v>0.1</v>
      </c>
      <c r="AA76">
        <v>9.66</v>
      </c>
      <c r="AB76">
        <v>48.28</v>
      </c>
      <c r="AC76">
        <v>48.28</v>
      </c>
      <c r="AD76">
        <v>0</v>
      </c>
      <c r="AE76">
        <v>0</v>
      </c>
      <c r="AF76">
        <v>12.53</v>
      </c>
      <c r="AG76">
        <v>0</v>
      </c>
      <c r="AH76">
        <v>0</v>
      </c>
    </row>
    <row r="77" spans="7:34">
      <c r="G77" t="s">
        <v>119</v>
      </c>
      <c r="H77" s="73">
        <v>108.78</v>
      </c>
      <c r="I77" s="46">
        <v>0</v>
      </c>
      <c r="J77" s="46">
        <v>12.53</v>
      </c>
      <c r="K77" s="46">
        <v>0</v>
      </c>
      <c r="L77" s="46">
        <v>9.66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1.93</v>
      </c>
      <c r="X77">
        <v>0.63</v>
      </c>
      <c r="Y77">
        <v>9.66</v>
      </c>
      <c r="Z77">
        <v>0</v>
      </c>
      <c r="AA77">
        <v>9.66</v>
      </c>
      <c r="AB77">
        <v>48.28</v>
      </c>
      <c r="AC77">
        <v>48.28</v>
      </c>
      <c r="AD77">
        <v>0</v>
      </c>
      <c r="AE77">
        <v>0</v>
      </c>
      <c r="AF77">
        <v>12.53</v>
      </c>
      <c r="AG77">
        <v>0</v>
      </c>
      <c r="AH77">
        <v>0</v>
      </c>
    </row>
    <row r="78" spans="7:34">
      <c r="G78" t="s">
        <v>120</v>
      </c>
      <c r="H78" s="73">
        <v>108.78</v>
      </c>
      <c r="I78" s="46">
        <v>0</v>
      </c>
      <c r="J78" s="46">
        <v>12.53</v>
      </c>
      <c r="K78" s="46">
        <v>0</v>
      </c>
      <c r="L78" s="46">
        <v>9.66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1.93</v>
      </c>
      <c r="X78">
        <v>0.63</v>
      </c>
      <c r="Y78">
        <v>9.66</v>
      </c>
      <c r="Z78">
        <v>0</v>
      </c>
      <c r="AA78">
        <v>9.66</v>
      </c>
      <c r="AB78">
        <v>48.28</v>
      </c>
      <c r="AC78">
        <v>48.28</v>
      </c>
      <c r="AD78">
        <v>0</v>
      </c>
      <c r="AE78">
        <v>0</v>
      </c>
      <c r="AF78">
        <v>12.53</v>
      </c>
      <c r="AG78">
        <v>0</v>
      </c>
      <c r="AH78">
        <v>0</v>
      </c>
    </row>
    <row r="79" spans="7:34">
      <c r="G79" t="s">
        <v>121</v>
      </c>
      <c r="H79" s="73">
        <v>108.87</v>
      </c>
      <c r="I79" s="46">
        <v>0</v>
      </c>
      <c r="J79" s="46">
        <v>12.53</v>
      </c>
      <c r="K79" s="46">
        <v>0</v>
      </c>
      <c r="L79" s="46">
        <v>9.66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1.93</v>
      </c>
      <c r="X79">
        <v>0.72</v>
      </c>
      <c r="Y79">
        <v>9.66</v>
      </c>
      <c r="Z79">
        <v>0</v>
      </c>
      <c r="AA79">
        <v>9.66</v>
      </c>
      <c r="AB79">
        <v>48.28</v>
      </c>
      <c r="AC79">
        <v>48.28</v>
      </c>
      <c r="AD79">
        <v>0</v>
      </c>
      <c r="AE79">
        <v>0</v>
      </c>
      <c r="AF79">
        <v>12.53</v>
      </c>
      <c r="AG79">
        <v>0</v>
      </c>
      <c r="AH79">
        <v>0</v>
      </c>
    </row>
    <row r="80" spans="7:34">
      <c r="G80" t="s">
        <v>122</v>
      </c>
      <c r="H80" s="73">
        <v>108.87</v>
      </c>
      <c r="I80" s="46">
        <v>0</v>
      </c>
      <c r="J80" s="46">
        <v>12.53</v>
      </c>
      <c r="K80" s="46">
        <v>0</v>
      </c>
      <c r="L80" s="46">
        <v>9.66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1.93</v>
      </c>
      <c r="X80">
        <v>0.72</v>
      </c>
      <c r="Y80">
        <v>9.66</v>
      </c>
      <c r="Z80">
        <v>0</v>
      </c>
      <c r="AA80">
        <v>9.66</v>
      </c>
      <c r="AB80">
        <v>48.28</v>
      </c>
      <c r="AC80">
        <v>48.28</v>
      </c>
      <c r="AD80">
        <v>0</v>
      </c>
      <c r="AE80">
        <v>0</v>
      </c>
      <c r="AF80">
        <v>12.53</v>
      </c>
      <c r="AG80">
        <v>0</v>
      </c>
      <c r="AH80">
        <v>0</v>
      </c>
    </row>
    <row r="81" spans="7:34">
      <c r="G81" t="s">
        <v>123</v>
      </c>
      <c r="H81" s="73">
        <v>108.87</v>
      </c>
      <c r="I81" s="46">
        <v>0</v>
      </c>
      <c r="J81" s="46">
        <v>12.53</v>
      </c>
      <c r="K81" s="46">
        <v>0</v>
      </c>
      <c r="L81" s="46">
        <v>9.66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1.93</v>
      </c>
      <c r="X81">
        <v>0.72</v>
      </c>
      <c r="Y81">
        <v>9.66</v>
      </c>
      <c r="Z81">
        <v>0</v>
      </c>
      <c r="AA81">
        <v>9.66</v>
      </c>
      <c r="AB81">
        <v>48.28</v>
      </c>
      <c r="AC81">
        <v>48.28</v>
      </c>
      <c r="AD81">
        <v>0</v>
      </c>
      <c r="AE81">
        <v>0</v>
      </c>
      <c r="AF81">
        <v>12.53</v>
      </c>
      <c r="AG81">
        <v>0</v>
      </c>
      <c r="AH81">
        <v>0</v>
      </c>
    </row>
    <row r="82" spans="7:34">
      <c r="G82" t="s">
        <v>124</v>
      </c>
      <c r="H82" s="73">
        <v>108.87</v>
      </c>
      <c r="I82" s="46">
        <v>0</v>
      </c>
      <c r="J82" s="46">
        <v>12.53</v>
      </c>
      <c r="K82" s="46">
        <v>0</v>
      </c>
      <c r="L82" s="46">
        <v>9.66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1.93</v>
      </c>
      <c r="X82">
        <v>0.72</v>
      </c>
      <c r="Y82">
        <v>9.66</v>
      </c>
      <c r="Z82">
        <v>0</v>
      </c>
      <c r="AA82">
        <v>9.66</v>
      </c>
      <c r="AB82">
        <v>48.28</v>
      </c>
      <c r="AC82">
        <v>48.28</v>
      </c>
      <c r="AD82">
        <v>0</v>
      </c>
      <c r="AE82">
        <v>0</v>
      </c>
      <c r="AF82">
        <v>12.53</v>
      </c>
      <c r="AG82">
        <v>0</v>
      </c>
      <c r="AH82">
        <v>0</v>
      </c>
    </row>
    <row r="83" spans="7:34">
      <c r="G83" t="s">
        <v>125</v>
      </c>
      <c r="H83" s="73">
        <v>108.83</v>
      </c>
      <c r="I83" s="46">
        <v>0</v>
      </c>
      <c r="J83" s="46">
        <v>12.63</v>
      </c>
      <c r="K83" s="46">
        <v>0</v>
      </c>
      <c r="L83" s="46">
        <v>9.66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1.93</v>
      </c>
      <c r="X83">
        <v>0.68</v>
      </c>
      <c r="Y83">
        <v>9.66</v>
      </c>
      <c r="Z83">
        <v>0</v>
      </c>
      <c r="AA83">
        <v>9.66</v>
      </c>
      <c r="AB83">
        <v>48.28</v>
      </c>
      <c r="AC83">
        <v>48.28</v>
      </c>
      <c r="AD83">
        <v>0</v>
      </c>
      <c r="AE83">
        <v>0</v>
      </c>
      <c r="AF83">
        <v>12.63</v>
      </c>
      <c r="AG83">
        <v>0</v>
      </c>
      <c r="AH83">
        <v>0</v>
      </c>
    </row>
    <row r="84" spans="7:34">
      <c r="G84" t="s">
        <v>126</v>
      </c>
      <c r="H84" s="73">
        <v>108.83</v>
      </c>
      <c r="I84" s="46">
        <v>0</v>
      </c>
      <c r="J84" s="46">
        <v>12.63</v>
      </c>
      <c r="K84" s="46">
        <v>0</v>
      </c>
      <c r="L84" s="46">
        <v>9.66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1.93</v>
      </c>
      <c r="X84">
        <v>0.68</v>
      </c>
      <c r="Y84">
        <v>9.66</v>
      </c>
      <c r="Z84">
        <v>0</v>
      </c>
      <c r="AA84">
        <v>9.66</v>
      </c>
      <c r="AB84">
        <v>48.28</v>
      </c>
      <c r="AC84">
        <v>48.28</v>
      </c>
      <c r="AD84">
        <v>0</v>
      </c>
      <c r="AE84">
        <v>0</v>
      </c>
      <c r="AF84">
        <v>12.63</v>
      </c>
      <c r="AG84">
        <v>0</v>
      </c>
      <c r="AH84">
        <v>0</v>
      </c>
    </row>
    <row r="85" spans="7:34">
      <c r="G85" t="s">
        <v>127</v>
      </c>
      <c r="H85" s="73">
        <v>108.83</v>
      </c>
      <c r="I85" s="46">
        <v>0</v>
      </c>
      <c r="J85" s="46">
        <v>12.63</v>
      </c>
      <c r="K85" s="46">
        <v>0</v>
      </c>
      <c r="L85" s="46">
        <v>9.66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1.93</v>
      </c>
      <c r="X85">
        <v>0.68</v>
      </c>
      <c r="Y85">
        <v>9.66</v>
      </c>
      <c r="Z85">
        <v>0</v>
      </c>
      <c r="AA85">
        <v>9.66</v>
      </c>
      <c r="AB85">
        <v>48.28</v>
      </c>
      <c r="AC85">
        <v>48.28</v>
      </c>
      <c r="AD85">
        <v>0</v>
      </c>
      <c r="AE85">
        <v>0</v>
      </c>
      <c r="AF85">
        <v>12.63</v>
      </c>
      <c r="AG85">
        <v>0</v>
      </c>
      <c r="AH85">
        <v>0</v>
      </c>
    </row>
    <row r="86" spans="7:34">
      <c r="G86" t="s">
        <v>128</v>
      </c>
      <c r="H86" s="73">
        <v>108.83</v>
      </c>
      <c r="I86" s="46">
        <v>0</v>
      </c>
      <c r="J86" s="46">
        <v>12.63</v>
      </c>
      <c r="K86" s="46">
        <v>0</v>
      </c>
      <c r="L86" s="46">
        <v>9.66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1.93</v>
      </c>
      <c r="X86">
        <v>0.68</v>
      </c>
      <c r="Y86">
        <v>9.66</v>
      </c>
      <c r="Z86">
        <v>0</v>
      </c>
      <c r="AA86">
        <v>9.66</v>
      </c>
      <c r="AB86">
        <v>48.28</v>
      </c>
      <c r="AC86">
        <v>48.28</v>
      </c>
      <c r="AD86">
        <v>0</v>
      </c>
      <c r="AE86">
        <v>0</v>
      </c>
      <c r="AF86">
        <v>12.63</v>
      </c>
      <c r="AG86">
        <v>0</v>
      </c>
      <c r="AH86">
        <v>0</v>
      </c>
    </row>
    <row r="87" spans="7:34">
      <c r="G87" t="s">
        <v>129</v>
      </c>
      <c r="H87" s="73">
        <v>108.83</v>
      </c>
      <c r="I87" s="46">
        <v>0</v>
      </c>
      <c r="J87" s="46">
        <v>12.63</v>
      </c>
      <c r="K87" s="46">
        <v>0</v>
      </c>
      <c r="L87" s="46">
        <v>9.66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1.93</v>
      </c>
      <c r="X87">
        <v>0.68</v>
      </c>
      <c r="Y87">
        <v>9.66</v>
      </c>
      <c r="Z87">
        <v>0</v>
      </c>
      <c r="AA87">
        <v>9.66</v>
      </c>
      <c r="AB87">
        <v>48.28</v>
      </c>
      <c r="AC87">
        <v>48.28</v>
      </c>
      <c r="AD87">
        <v>0</v>
      </c>
      <c r="AE87">
        <v>0</v>
      </c>
      <c r="AF87">
        <v>12.63</v>
      </c>
      <c r="AG87">
        <v>0</v>
      </c>
      <c r="AH87">
        <v>0</v>
      </c>
    </row>
    <row r="88" spans="7:34">
      <c r="G88" t="s">
        <v>130</v>
      </c>
      <c r="H88" s="73">
        <v>108.83</v>
      </c>
      <c r="I88" s="46">
        <v>0</v>
      </c>
      <c r="J88" s="46">
        <v>12.63</v>
      </c>
      <c r="K88" s="46">
        <v>0</v>
      </c>
      <c r="L88" s="46">
        <v>9.66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1.93</v>
      </c>
      <c r="X88">
        <v>0.68</v>
      </c>
      <c r="Y88">
        <v>9.66</v>
      </c>
      <c r="Z88">
        <v>0</v>
      </c>
      <c r="AA88">
        <v>9.66</v>
      </c>
      <c r="AB88">
        <v>48.28</v>
      </c>
      <c r="AC88">
        <v>48.28</v>
      </c>
      <c r="AD88">
        <v>0</v>
      </c>
      <c r="AE88">
        <v>0</v>
      </c>
      <c r="AF88">
        <v>12.63</v>
      </c>
      <c r="AG88">
        <v>0</v>
      </c>
      <c r="AH88">
        <v>0</v>
      </c>
    </row>
    <row r="89" spans="7:34">
      <c r="G89" t="s">
        <v>131</v>
      </c>
      <c r="H89" s="73">
        <v>108.83</v>
      </c>
      <c r="I89" s="46">
        <v>0</v>
      </c>
      <c r="J89" s="46">
        <v>12.63</v>
      </c>
      <c r="K89" s="46">
        <v>0</v>
      </c>
      <c r="L89" s="46">
        <v>9.66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1.93</v>
      </c>
      <c r="X89">
        <v>0.68</v>
      </c>
      <c r="Y89">
        <v>9.66</v>
      </c>
      <c r="Z89">
        <v>0</v>
      </c>
      <c r="AA89">
        <v>9.66</v>
      </c>
      <c r="AB89">
        <v>48.28</v>
      </c>
      <c r="AC89">
        <v>48.28</v>
      </c>
      <c r="AD89">
        <v>0</v>
      </c>
      <c r="AE89">
        <v>0</v>
      </c>
      <c r="AF89">
        <v>12.63</v>
      </c>
      <c r="AG89">
        <v>0</v>
      </c>
      <c r="AH89">
        <v>0</v>
      </c>
    </row>
    <row r="90" spans="7:34">
      <c r="G90" t="s">
        <v>132</v>
      </c>
      <c r="H90" s="73">
        <v>108.83</v>
      </c>
      <c r="I90" s="46">
        <v>0</v>
      </c>
      <c r="J90" s="46">
        <v>12.63</v>
      </c>
      <c r="K90" s="46">
        <v>0</v>
      </c>
      <c r="L90" s="46">
        <v>9.66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1.93</v>
      </c>
      <c r="X90">
        <v>0.68</v>
      </c>
      <c r="Y90">
        <v>9.66</v>
      </c>
      <c r="Z90">
        <v>0</v>
      </c>
      <c r="AA90">
        <v>9.66</v>
      </c>
      <c r="AB90">
        <v>48.28</v>
      </c>
      <c r="AC90">
        <v>48.28</v>
      </c>
      <c r="AD90">
        <v>0</v>
      </c>
      <c r="AE90">
        <v>0</v>
      </c>
      <c r="AF90">
        <v>12.63</v>
      </c>
      <c r="AG90">
        <v>0</v>
      </c>
      <c r="AH90">
        <v>0</v>
      </c>
    </row>
    <row r="91" spans="7:34">
      <c r="G91" t="s">
        <v>133</v>
      </c>
      <c r="H91" s="73">
        <v>108.83</v>
      </c>
      <c r="I91" s="46">
        <v>0</v>
      </c>
      <c r="J91" s="46">
        <v>12.72</v>
      </c>
      <c r="K91" s="46">
        <v>0</v>
      </c>
      <c r="L91" s="46">
        <v>9.66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1.93</v>
      </c>
      <c r="X91">
        <v>0.68</v>
      </c>
      <c r="Y91">
        <v>9.66</v>
      </c>
      <c r="Z91">
        <v>0</v>
      </c>
      <c r="AA91">
        <v>9.66</v>
      </c>
      <c r="AB91">
        <v>48.28</v>
      </c>
      <c r="AC91">
        <v>48.28</v>
      </c>
      <c r="AD91">
        <v>0</v>
      </c>
      <c r="AE91">
        <v>0</v>
      </c>
      <c r="AF91">
        <v>12.72</v>
      </c>
      <c r="AG91">
        <v>0</v>
      </c>
      <c r="AH91">
        <v>0</v>
      </c>
    </row>
    <row r="92" spans="7:34">
      <c r="G92" t="s">
        <v>134</v>
      </c>
      <c r="H92" s="73">
        <v>108.83</v>
      </c>
      <c r="I92" s="46">
        <v>0</v>
      </c>
      <c r="J92" s="46">
        <v>12.72</v>
      </c>
      <c r="K92" s="46">
        <v>0</v>
      </c>
      <c r="L92" s="46">
        <v>9.66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1.93</v>
      </c>
      <c r="X92">
        <v>0.68</v>
      </c>
      <c r="Y92">
        <v>9.66</v>
      </c>
      <c r="Z92">
        <v>0</v>
      </c>
      <c r="AA92">
        <v>9.66</v>
      </c>
      <c r="AB92">
        <v>48.28</v>
      </c>
      <c r="AC92">
        <v>48.28</v>
      </c>
      <c r="AD92">
        <v>0</v>
      </c>
      <c r="AE92">
        <v>0</v>
      </c>
      <c r="AF92">
        <v>12.72</v>
      </c>
      <c r="AG92">
        <v>0</v>
      </c>
      <c r="AH92">
        <v>0</v>
      </c>
    </row>
    <row r="93" spans="7:34">
      <c r="G93" t="s">
        <v>135</v>
      </c>
      <c r="H93" s="73">
        <v>108.83</v>
      </c>
      <c r="I93" s="46">
        <v>0</v>
      </c>
      <c r="J93" s="46">
        <v>12.72</v>
      </c>
      <c r="K93" s="46">
        <v>0</v>
      </c>
      <c r="L93" s="46">
        <v>9.66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1.93</v>
      </c>
      <c r="X93">
        <v>0.68</v>
      </c>
      <c r="Y93">
        <v>9.66</v>
      </c>
      <c r="Z93">
        <v>0</v>
      </c>
      <c r="AA93">
        <v>9.66</v>
      </c>
      <c r="AB93">
        <v>48.28</v>
      </c>
      <c r="AC93">
        <v>48.28</v>
      </c>
      <c r="AD93">
        <v>0</v>
      </c>
      <c r="AE93">
        <v>0</v>
      </c>
      <c r="AF93">
        <v>12.72</v>
      </c>
      <c r="AG93">
        <v>0</v>
      </c>
      <c r="AH93">
        <v>0</v>
      </c>
    </row>
    <row r="94" spans="7:34">
      <c r="G94" t="s">
        <v>136</v>
      </c>
      <c r="H94" s="73">
        <v>108.83</v>
      </c>
      <c r="I94" s="46">
        <v>0</v>
      </c>
      <c r="J94" s="46">
        <v>12.72</v>
      </c>
      <c r="K94" s="46">
        <v>0</v>
      </c>
      <c r="L94" s="46">
        <v>9.66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1.93</v>
      </c>
      <c r="X94">
        <v>0.68</v>
      </c>
      <c r="Y94">
        <v>9.66</v>
      </c>
      <c r="Z94">
        <v>0</v>
      </c>
      <c r="AA94">
        <v>9.66</v>
      </c>
      <c r="AB94">
        <v>48.28</v>
      </c>
      <c r="AC94">
        <v>48.28</v>
      </c>
      <c r="AD94">
        <v>0</v>
      </c>
      <c r="AE94">
        <v>0</v>
      </c>
      <c r="AF94">
        <v>12.72</v>
      </c>
      <c r="AG94">
        <v>0</v>
      </c>
      <c r="AH94">
        <v>0</v>
      </c>
    </row>
    <row r="95" spans="7:34">
      <c r="G95" t="s">
        <v>137</v>
      </c>
      <c r="H95" s="73">
        <v>108.78</v>
      </c>
      <c r="I95" s="46">
        <v>0</v>
      </c>
      <c r="J95" s="46">
        <v>12.81</v>
      </c>
      <c r="K95" s="46">
        <v>0</v>
      </c>
      <c r="L95" s="46">
        <v>9.66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1.93</v>
      </c>
      <c r="X95">
        <v>0.63</v>
      </c>
      <c r="Y95">
        <v>9.66</v>
      </c>
      <c r="Z95">
        <v>0</v>
      </c>
      <c r="AA95">
        <v>9.66</v>
      </c>
      <c r="AB95">
        <v>48.28</v>
      </c>
      <c r="AC95">
        <v>48.28</v>
      </c>
      <c r="AD95">
        <v>0</v>
      </c>
      <c r="AE95">
        <v>0</v>
      </c>
      <c r="AF95">
        <v>12.81</v>
      </c>
      <c r="AG95">
        <v>0</v>
      </c>
      <c r="AH95">
        <v>0</v>
      </c>
    </row>
    <row r="96" spans="7:34">
      <c r="G96" t="s">
        <v>138</v>
      </c>
      <c r="H96" s="73">
        <v>108.78</v>
      </c>
      <c r="I96" s="46">
        <v>0</v>
      </c>
      <c r="J96" s="46">
        <v>12.81</v>
      </c>
      <c r="K96" s="46">
        <v>0</v>
      </c>
      <c r="L96" s="46">
        <v>9.66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1.93</v>
      </c>
      <c r="X96">
        <v>0.63</v>
      </c>
      <c r="Y96">
        <v>9.66</v>
      </c>
      <c r="Z96">
        <v>0</v>
      </c>
      <c r="AA96">
        <v>9.66</v>
      </c>
      <c r="AB96">
        <v>48.28</v>
      </c>
      <c r="AC96">
        <v>48.28</v>
      </c>
      <c r="AD96">
        <v>0</v>
      </c>
      <c r="AE96">
        <v>0</v>
      </c>
      <c r="AF96">
        <v>12.81</v>
      </c>
      <c r="AG96">
        <v>0</v>
      </c>
      <c r="AH96">
        <v>0</v>
      </c>
    </row>
    <row r="97" spans="1:133">
      <c r="G97" t="s">
        <v>139</v>
      </c>
      <c r="H97" s="73">
        <v>108.78</v>
      </c>
      <c r="I97" s="46">
        <v>0</v>
      </c>
      <c r="J97" s="46">
        <v>12.81</v>
      </c>
      <c r="K97" s="46">
        <v>0</v>
      </c>
      <c r="L97" s="46">
        <v>9.66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1.93</v>
      </c>
      <c r="X97">
        <v>0.63</v>
      </c>
      <c r="Y97">
        <v>9.66</v>
      </c>
      <c r="Z97">
        <v>0</v>
      </c>
      <c r="AA97">
        <v>9.66</v>
      </c>
      <c r="AB97">
        <v>48.28</v>
      </c>
      <c r="AC97">
        <v>48.28</v>
      </c>
      <c r="AD97">
        <v>0</v>
      </c>
      <c r="AE97">
        <v>0</v>
      </c>
      <c r="AF97">
        <v>12.81</v>
      </c>
      <c r="AG97">
        <v>0</v>
      </c>
      <c r="AH97">
        <v>0</v>
      </c>
    </row>
    <row r="98" spans="1:133">
      <c r="G98" t="s">
        <v>140</v>
      </c>
      <c r="H98" s="73">
        <v>108.78</v>
      </c>
      <c r="I98" s="46">
        <v>0</v>
      </c>
      <c r="J98" s="46">
        <v>12.81</v>
      </c>
      <c r="K98" s="46">
        <v>0</v>
      </c>
      <c r="L98" s="46">
        <v>9.66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1.93</v>
      </c>
      <c r="X98">
        <v>0.63</v>
      </c>
      <c r="Y98">
        <v>9.66</v>
      </c>
      <c r="Z98">
        <v>0</v>
      </c>
      <c r="AA98">
        <v>9.66</v>
      </c>
      <c r="AB98">
        <v>48.28</v>
      </c>
      <c r="AC98">
        <v>48.28</v>
      </c>
      <c r="AD98">
        <v>0</v>
      </c>
      <c r="AE98">
        <v>0</v>
      </c>
      <c r="AF98">
        <v>12.81</v>
      </c>
      <c r="AG98">
        <v>0</v>
      </c>
      <c r="AH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2.5849600000000006</v>
      </c>
      <c r="I99" s="69">
        <f t="shared" ref="I99:BU99" si="1">SUM(I3:I98)/4000</f>
        <v>0</v>
      </c>
      <c r="J99" s="69">
        <f t="shared" si="1"/>
        <v>0.30529000000000012</v>
      </c>
      <c r="K99" s="69">
        <f t="shared" si="1"/>
        <v>0.42181499999999977</v>
      </c>
      <c r="L99" s="69">
        <f t="shared" si="1"/>
        <v>0.29084000000000026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1.9300000000000012E-2</v>
      </c>
      <c r="X99">
        <f t="shared" si="1"/>
        <v>1.6380000000000013E-2</v>
      </c>
      <c r="Y99">
        <f t="shared" si="1"/>
        <v>0.2318399999999998</v>
      </c>
      <c r="Z99">
        <f t="shared" si="1"/>
        <v>5.9000000000000004E-2</v>
      </c>
      <c r="AA99">
        <f t="shared" si="1"/>
        <v>0.2318399999999998</v>
      </c>
      <c r="AB99">
        <f t="shared" si="1"/>
        <v>1.1587200000000011</v>
      </c>
      <c r="AC99">
        <f t="shared" si="1"/>
        <v>1.1587200000000011</v>
      </c>
      <c r="AD99">
        <f t="shared" si="1"/>
        <v>0</v>
      </c>
      <c r="AE99">
        <f t="shared" si="1"/>
        <v>0</v>
      </c>
      <c r="AF99">
        <f t="shared" si="1"/>
        <v>0.30529000000000012</v>
      </c>
      <c r="AG99">
        <f t="shared" si="1"/>
        <v>0</v>
      </c>
      <c r="AH99">
        <f t="shared" si="1"/>
        <v>0.42181499999999977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543</v>
      </c>
      <c r="AB100" t="s">
        <v>545</v>
      </c>
      <c r="AC100" t="s">
        <v>547</v>
      </c>
      <c r="AD100" t="s">
        <v>549</v>
      </c>
      <c r="AE100" t="s">
        <v>551</v>
      </c>
      <c r="AF100" t="s">
        <v>553</v>
      </c>
      <c r="AG100" t="s">
        <v>555</v>
      </c>
      <c r="AH100" t="s">
        <v>557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45402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559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52.34</v>
      </c>
      <c r="K3" s="53">
        <v>0</v>
      </c>
      <c r="L3" s="53">
        <v>0.69</v>
      </c>
      <c r="M3" s="72">
        <v>0</v>
      </c>
      <c r="N3" s="71">
        <v>-17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559</v>
      </c>
      <c r="U3" s="73">
        <v>-17</v>
      </c>
      <c r="V3" s="74">
        <v>53.03</v>
      </c>
      <c r="W3">
        <v>-17</v>
      </c>
      <c r="X3">
        <v>0</v>
      </c>
      <c r="Y3">
        <v>0</v>
      </c>
      <c r="Z3">
        <v>0.69</v>
      </c>
      <c r="AA3">
        <v>0</v>
      </c>
      <c r="AB3">
        <v>0</v>
      </c>
      <c r="AC3">
        <v>52.34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54.26</v>
      </c>
      <c r="K4" s="46">
        <v>0</v>
      </c>
      <c r="L4" s="46">
        <v>0.59</v>
      </c>
      <c r="M4" s="74">
        <v>0.06</v>
      </c>
      <c r="N4" s="73">
        <v>-20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-20</v>
      </c>
      <c r="V4" s="74">
        <v>54.91</v>
      </c>
      <c r="W4">
        <v>-20</v>
      </c>
      <c r="X4">
        <v>0</v>
      </c>
      <c r="Y4">
        <v>0</v>
      </c>
      <c r="Z4">
        <v>0.59</v>
      </c>
      <c r="AA4">
        <v>0</v>
      </c>
      <c r="AB4">
        <v>0.06</v>
      </c>
      <c r="AC4">
        <v>54.26</v>
      </c>
    </row>
    <row r="5" spans="1:29">
      <c r="G5" t="s">
        <v>47</v>
      </c>
      <c r="H5" s="73">
        <v>0</v>
      </c>
      <c r="I5" s="46">
        <v>0</v>
      </c>
      <c r="J5" s="46">
        <v>53.22</v>
      </c>
      <c r="K5" s="46">
        <v>0</v>
      </c>
      <c r="L5" s="46">
        <v>0.7</v>
      </c>
      <c r="M5" s="74">
        <v>0</v>
      </c>
      <c r="N5" s="73">
        <v>-33</v>
      </c>
      <c r="O5" s="46">
        <v>-10</v>
      </c>
      <c r="P5" s="46">
        <v>0</v>
      </c>
      <c r="Q5" s="46">
        <v>0</v>
      </c>
      <c r="R5" s="46">
        <v>0</v>
      </c>
      <c r="S5" s="74">
        <v>0</v>
      </c>
      <c r="U5" s="73">
        <v>-43</v>
      </c>
      <c r="V5" s="74">
        <v>53.92</v>
      </c>
      <c r="W5">
        <v>-33</v>
      </c>
      <c r="X5">
        <v>-10</v>
      </c>
      <c r="Y5">
        <v>0</v>
      </c>
      <c r="Z5">
        <v>0.7</v>
      </c>
      <c r="AA5">
        <v>0</v>
      </c>
      <c r="AB5">
        <v>0</v>
      </c>
      <c r="AC5">
        <v>53.22</v>
      </c>
    </row>
    <row r="6" spans="1:29">
      <c r="G6" t="s">
        <v>48</v>
      </c>
      <c r="H6" s="73">
        <v>0</v>
      </c>
      <c r="I6" s="46">
        <v>0</v>
      </c>
      <c r="J6" s="46">
        <v>64.650000000000006</v>
      </c>
      <c r="K6" s="46">
        <v>0</v>
      </c>
      <c r="L6" s="46">
        <v>0.86</v>
      </c>
      <c r="M6" s="74">
        <v>0</v>
      </c>
      <c r="N6" s="73">
        <v>-50</v>
      </c>
      <c r="O6" s="46">
        <v>-10</v>
      </c>
      <c r="P6" s="46">
        <v>0</v>
      </c>
      <c r="Q6" s="46">
        <v>0</v>
      </c>
      <c r="R6" s="46">
        <v>0</v>
      </c>
      <c r="S6" s="74">
        <v>0</v>
      </c>
      <c r="U6" s="73">
        <v>-60</v>
      </c>
      <c r="V6" s="74">
        <v>65.510000000000005</v>
      </c>
      <c r="W6">
        <v>-50</v>
      </c>
      <c r="X6">
        <v>-10</v>
      </c>
      <c r="Y6">
        <v>0</v>
      </c>
      <c r="Z6">
        <v>0.86</v>
      </c>
      <c r="AA6">
        <v>0</v>
      </c>
      <c r="AB6">
        <v>0</v>
      </c>
      <c r="AC6">
        <v>64.650000000000006</v>
      </c>
    </row>
    <row r="7" spans="1:29">
      <c r="G7" t="s">
        <v>49</v>
      </c>
      <c r="H7" s="73">
        <v>0</v>
      </c>
      <c r="I7" s="46">
        <v>0</v>
      </c>
      <c r="J7" s="46">
        <v>31.71</v>
      </c>
      <c r="K7" s="46">
        <v>0</v>
      </c>
      <c r="L7" s="46">
        <v>1.33</v>
      </c>
      <c r="M7" s="74">
        <v>0</v>
      </c>
      <c r="N7" s="73">
        <v>0</v>
      </c>
      <c r="O7" s="46">
        <v>-15</v>
      </c>
      <c r="P7" s="46">
        <v>0</v>
      </c>
      <c r="Q7" s="46">
        <v>0</v>
      </c>
      <c r="R7" s="46">
        <v>0</v>
      </c>
      <c r="S7" s="74">
        <v>0</v>
      </c>
      <c r="U7" s="73">
        <v>-15</v>
      </c>
      <c r="V7" s="74">
        <v>33.04</v>
      </c>
      <c r="W7">
        <v>0</v>
      </c>
      <c r="X7">
        <v>-15</v>
      </c>
      <c r="Y7">
        <v>0</v>
      </c>
      <c r="Z7">
        <v>1.33</v>
      </c>
      <c r="AA7">
        <v>0</v>
      </c>
      <c r="AB7">
        <v>0</v>
      </c>
      <c r="AC7">
        <v>31.71</v>
      </c>
    </row>
    <row r="8" spans="1:29">
      <c r="G8" t="s">
        <v>50</v>
      </c>
      <c r="H8" s="73">
        <v>0</v>
      </c>
      <c r="I8" s="46">
        <v>0</v>
      </c>
      <c r="J8" s="46">
        <v>35.89</v>
      </c>
      <c r="K8" s="46">
        <v>0</v>
      </c>
      <c r="L8" s="46">
        <v>1.63</v>
      </c>
      <c r="M8" s="74">
        <v>0</v>
      </c>
      <c r="N8" s="73">
        <v>0</v>
      </c>
      <c r="O8" s="46">
        <v>-20</v>
      </c>
      <c r="P8" s="46">
        <v>0</v>
      </c>
      <c r="Q8" s="46">
        <v>0</v>
      </c>
      <c r="R8" s="46">
        <v>0</v>
      </c>
      <c r="S8" s="74">
        <v>0</v>
      </c>
      <c r="U8" s="73">
        <v>-20</v>
      </c>
      <c r="V8" s="74">
        <v>37.520000000000003</v>
      </c>
      <c r="W8">
        <v>0</v>
      </c>
      <c r="X8">
        <v>-20</v>
      </c>
      <c r="Y8">
        <v>0</v>
      </c>
      <c r="Z8">
        <v>1.63</v>
      </c>
      <c r="AA8">
        <v>0</v>
      </c>
      <c r="AB8">
        <v>0</v>
      </c>
      <c r="AC8">
        <v>35.89</v>
      </c>
    </row>
    <row r="9" spans="1:29">
      <c r="G9" t="s">
        <v>51</v>
      </c>
      <c r="H9" s="73">
        <v>0</v>
      </c>
      <c r="I9" s="46">
        <v>0</v>
      </c>
      <c r="J9" s="46">
        <v>33.799999999999997</v>
      </c>
      <c r="K9" s="46">
        <v>0</v>
      </c>
      <c r="L9" s="46">
        <v>1.83</v>
      </c>
      <c r="M9" s="74">
        <v>0</v>
      </c>
      <c r="N9" s="73">
        <v>0</v>
      </c>
      <c r="O9" s="46">
        <v>-15</v>
      </c>
      <c r="P9" s="46">
        <v>0</v>
      </c>
      <c r="Q9" s="46">
        <v>0</v>
      </c>
      <c r="R9" s="46">
        <v>0</v>
      </c>
      <c r="S9" s="74">
        <v>0</v>
      </c>
      <c r="U9" s="73">
        <v>-15</v>
      </c>
      <c r="V9" s="74">
        <v>35.630000000000003</v>
      </c>
      <c r="W9">
        <v>0</v>
      </c>
      <c r="X9">
        <v>-15</v>
      </c>
      <c r="Y9">
        <v>0</v>
      </c>
      <c r="Z9">
        <v>1.83</v>
      </c>
      <c r="AA9">
        <v>0</v>
      </c>
      <c r="AB9">
        <v>0</v>
      </c>
      <c r="AC9">
        <v>33.799999999999997</v>
      </c>
    </row>
    <row r="10" spans="1:29">
      <c r="G10" t="s">
        <v>52</v>
      </c>
      <c r="H10" s="73">
        <v>0</v>
      </c>
      <c r="I10" s="46">
        <v>0</v>
      </c>
      <c r="J10" s="46">
        <v>19.309999999999999</v>
      </c>
      <c r="K10" s="46">
        <v>0</v>
      </c>
      <c r="L10" s="46">
        <v>1.45</v>
      </c>
      <c r="M10" s="74">
        <v>0</v>
      </c>
      <c r="N10" s="73">
        <v>-16</v>
      </c>
      <c r="O10" s="46">
        <v>-10</v>
      </c>
      <c r="P10" s="46">
        <v>0</v>
      </c>
      <c r="Q10" s="46">
        <v>0</v>
      </c>
      <c r="R10" s="46">
        <v>0</v>
      </c>
      <c r="S10" s="74">
        <v>0</v>
      </c>
      <c r="U10" s="73">
        <v>-26</v>
      </c>
      <c r="V10" s="74">
        <v>20.76</v>
      </c>
      <c r="W10">
        <v>-16</v>
      </c>
      <c r="X10">
        <v>-10</v>
      </c>
      <c r="Y10">
        <v>0</v>
      </c>
      <c r="Z10">
        <v>1.45</v>
      </c>
      <c r="AA10">
        <v>0</v>
      </c>
      <c r="AB10">
        <v>0</v>
      </c>
      <c r="AC10">
        <v>19.309999999999999</v>
      </c>
    </row>
    <row r="11" spans="1:29">
      <c r="G11" t="s">
        <v>53</v>
      </c>
      <c r="H11" s="73">
        <v>0</v>
      </c>
      <c r="I11" s="46">
        <v>0</v>
      </c>
      <c r="J11" s="46">
        <v>43.46</v>
      </c>
      <c r="K11" s="46">
        <v>0</v>
      </c>
      <c r="L11" s="46">
        <v>1.93</v>
      </c>
      <c r="M11" s="74">
        <v>0</v>
      </c>
      <c r="N11" s="73">
        <v>-44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-44</v>
      </c>
      <c r="V11" s="74">
        <v>45.39</v>
      </c>
      <c r="W11">
        <v>-44</v>
      </c>
      <c r="X11">
        <v>0</v>
      </c>
      <c r="Y11">
        <v>0</v>
      </c>
      <c r="Z11">
        <v>1.93</v>
      </c>
      <c r="AA11">
        <v>0</v>
      </c>
      <c r="AB11">
        <v>0</v>
      </c>
      <c r="AC11">
        <v>43.46</v>
      </c>
    </row>
    <row r="12" spans="1:29">
      <c r="G12" t="s">
        <v>54</v>
      </c>
      <c r="H12" s="73">
        <v>0</v>
      </c>
      <c r="I12" s="46">
        <v>0</v>
      </c>
      <c r="J12" s="46">
        <v>53.12</v>
      </c>
      <c r="K12" s="46">
        <v>0</v>
      </c>
      <c r="L12" s="46">
        <v>1.64</v>
      </c>
      <c r="M12" s="74">
        <v>0</v>
      </c>
      <c r="N12" s="73">
        <v>-48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-48</v>
      </c>
      <c r="V12" s="74">
        <v>54.76</v>
      </c>
      <c r="W12">
        <v>-48</v>
      </c>
      <c r="X12">
        <v>0</v>
      </c>
      <c r="Y12">
        <v>0</v>
      </c>
      <c r="Z12">
        <v>1.64</v>
      </c>
      <c r="AA12">
        <v>0</v>
      </c>
      <c r="AB12">
        <v>0</v>
      </c>
      <c r="AC12">
        <v>53.12</v>
      </c>
    </row>
    <row r="13" spans="1:29">
      <c r="G13" t="s">
        <v>55</v>
      </c>
      <c r="H13" s="73">
        <v>0</v>
      </c>
      <c r="I13" s="46">
        <v>63.73</v>
      </c>
      <c r="J13" s="46">
        <v>33.799999999999997</v>
      </c>
      <c r="K13" s="46">
        <v>0</v>
      </c>
      <c r="L13" s="46">
        <v>1.45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98.98</v>
      </c>
      <c r="W13">
        <v>0</v>
      </c>
      <c r="X13">
        <v>63.73</v>
      </c>
      <c r="Y13">
        <v>0</v>
      </c>
      <c r="Z13">
        <v>1.45</v>
      </c>
      <c r="AA13">
        <v>0</v>
      </c>
      <c r="AB13">
        <v>0</v>
      </c>
      <c r="AC13">
        <v>33.799999999999997</v>
      </c>
    </row>
    <row r="14" spans="1:29">
      <c r="G14" t="s">
        <v>56</v>
      </c>
      <c r="H14" s="73">
        <v>0</v>
      </c>
      <c r="I14" s="46">
        <v>65.67</v>
      </c>
      <c r="J14" s="46">
        <v>82.08</v>
      </c>
      <c r="K14" s="46">
        <v>0</v>
      </c>
      <c r="L14" s="46">
        <v>1.1599999999999999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148.91</v>
      </c>
      <c r="W14">
        <v>0</v>
      </c>
      <c r="X14">
        <v>65.67</v>
      </c>
      <c r="Y14">
        <v>0</v>
      </c>
      <c r="Z14">
        <v>1.1599999999999999</v>
      </c>
      <c r="AA14">
        <v>0</v>
      </c>
      <c r="AB14">
        <v>0</v>
      </c>
      <c r="AC14">
        <v>82.08</v>
      </c>
    </row>
    <row r="15" spans="1:29">
      <c r="G15" t="s">
        <v>57</v>
      </c>
      <c r="H15" s="73">
        <v>0</v>
      </c>
      <c r="I15" s="46">
        <v>62.77</v>
      </c>
      <c r="J15" s="46">
        <v>67.599999999999994</v>
      </c>
      <c r="K15" s="46">
        <v>0</v>
      </c>
      <c r="L15" s="46">
        <v>1.06</v>
      </c>
      <c r="M15" s="74">
        <v>0</v>
      </c>
      <c r="N15" s="73">
        <v>-20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-20</v>
      </c>
      <c r="V15" s="74">
        <v>131.43</v>
      </c>
      <c r="W15">
        <v>-20</v>
      </c>
      <c r="X15">
        <v>62.77</v>
      </c>
      <c r="Y15">
        <v>0</v>
      </c>
      <c r="Z15">
        <v>1.06</v>
      </c>
      <c r="AA15">
        <v>0</v>
      </c>
      <c r="AB15">
        <v>0</v>
      </c>
      <c r="AC15">
        <v>67.599999999999994</v>
      </c>
    </row>
    <row r="16" spans="1:29">
      <c r="G16" t="s">
        <v>58</v>
      </c>
      <c r="H16" s="73">
        <v>0</v>
      </c>
      <c r="I16" s="46">
        <v>62.77</v>
      </c>
      <c r="J16" s="46">
        <v>72.42</v>
      </c>
      <c r="K16" s="46">
        <v>0</v>
      </c>
      <c r="L16" s="46">
        <v>0.97</v>
      </c>
      <c r="M16" s="74">
        <v>0</v>
      </c>
      <c r="N16" s="73">
        <v>-13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-13</v>
      </c>
      <c r="V16" s="74">
        <v>136.16</v>
      </c>
      <c r="W16">
        <v>-13</v>
      </c>
      <c r="X16">
        <v>62.77</v>
      </c>
      <c r="Y16">
        <v>0</v>
      </c>
      <c r="Z16">
        <v>0.97</v>
      </c>
      <c r="AA16">
        <v>0</v>
      </c>
      <c r="AB16">
        <v>0</v>
      </c>
      <c r="AC16">
        <v>72.42</v>
      </c>
    </row>
    <row r="17" spans="7:29">
      <c r="G17" t="s">
        <v>59</v>
      </c>
      <c r="H17" s="73">
        <v>0</v>
      </c>
      <c r="I17" s="46">
        <v>33.799999999999997</v>
      </c>
      <c r="J17" s="46">
        <v>96.57</v>
      </c>
      <c r="K17" s="46">
        <v>0</v>
      </c>
      <c r="L17" s="46">
        <v>0.97</v>
      </c>
      <c r="M17" s="74">
        <v>0</v>
      </c>
      <c r="N17" s="73">
        <v>-18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-18</v>
      </c>
      <c r="V17" s="74">
        <v>131.34</v>
      </c>
      <c r="W17">
        <v>-18</v>
      </c>
      <c r="X17">
        <v>33.799999999999997</v>
      </c>
      <c r="Y17">
        <v>0</v>
      </c>
      <c r="Z17">
        <v>0.97</v>
      </c>
      <c r="AA17">
        <v>0</v>
      </c>
      <c r="AB17">
        <v>0</v>
      </c>
      <c r="AC17">
        <v>96.57</v>
      </c>
    </row>
    <row r="18" spans="7:29">
      <c r="G18" t="s">
        <v>60</v>
      </c>
      <c r="H18" s="73">
        <v>0</v>
      </c>
      <c r="I18" s="46">
        <v>0</v>
      </c>
      <c r="J18" s="46">
        <v>96.57</v>
      </c>
      <c r="K18" s="46">
        <v>0</v>
      </c>
      <c r="L18" s="46">
        <v>0.57999999999999996</v>
      </c>
      <c r="M18" s="74">
        <v>0</v>
      </c>
      <c r="N18" s="73">
        <v>-16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-16</v>
      </c>
      <c r="V18" s="74">
        <v>97.15</v>
      </c>
      <c r="W18">
        <v>-16</v>
      </c>
      <c r="X18">
        <v>0</v>
      </c>
      <c r="Y18">
        <v>0</v>
      </c>
      <c r="Z18">
        <v>0.57999999999999996</v>
      </c>
      <c r="AA18">
        <v>0</v>
      </c>
      <c r="AB18">
        <v>0</v>
      </c>
      <c r="AC18">
        <v>96.57</v>
      </c>
    </row>
    <row r="19" spans="7:29">
      <c r="G19" t="s">
        <v>61</v>
      </c>
      <c r="H19" s="73">
        <v>0</v>
      </c>
      <c r="I19" s="46">
        <v>0</v>
      </c>
      <c r="J19" s="46">
        <v>96.57</v>
      </c>
      <c r="K19" s="46">
        <v>0</v>
      </c>
      <c r="L19" s="46">
        <v>0.48</v>
      </c>
      <c r="M19" s="74">
        <v>0</v>
      </c>
      <c r="N19" s="73">
        <v>-24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-24</v>
      </c>
      <c r="V19" s="74">
        <v>97.05</v>
      </c>
      <c r="W19">
        <v>-24</v>
      </c>
      <c r="X19">
        <v>0</v>
      </c>
      <c r="Y19">
        <v>0</v>
      </c>
      <c r="Z19">
        <v>0.48</v>
      </c>
      <c r="AA19">
        <v>0</v>
      </c>
      <c r="AB19">
        <v>0</v>
      </c>
      <c r="AC19">
        <v>96.57</v>
      </c>
    </row>
    <row r="20" spans="7:29">
      <c r="G20" t="s">
        <v>62</v>
      </c>
      <c r="H20" s="73">
        <v>0</v>
      </c>
      <c r="I20" s="46">
        <v>0</v>
      </c>
      <c r="J20" s="46">
        <v>96.57</v>
      </c>
      <c r="K20" s="46">
        <v>0</v>
      </c>
      <c r="L20" s="46">
        <v>0.48</v>
      </c>
      <c r="M20" s="74">
        <v>0</v>
      </c>
      <c r="N20" s="73">
        <v>-21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-21</v>
      </c>
      <c r="V20" s="74">
        <v>97.05</v>
      </c>
      <c r="W20">
        <v>-21</v>
      </c>
      <c r="X20">
        <v>0</v>
      </c>
      <c r="Y20">
        <v>0</v>
      </c>
      <c r="Z20">
        <v>0.48</v>
      </c>
      <c r="AA20">
        <v>0</v>
      </c>
      <c r="AB20">
        <v>0</v>
      </c>
      <c r="AC20">
        <v>96.57</v>
      </c>
    </row>
    <row r="21" spans="7:29">
      <c r="G21" t="s">
        <v>63</v>
      </c>
      <c r="H21" s="73">
        <v>0</v>
      </c>
      <c r="I21" s="46">
        <v>57.94</v>
      </c>
      <c r="J21" s="46">
        <v>86.92</v>
      </c>
      <c r="K21" s="46">
        <v>0</v>
      </c>
      <c r="L21" s="46">
        <v>0</v>
      </c>
      <c r="M21" s="74">
        <v>0</v>
      </c>
      <c r="N21" s="73">
        <v>-14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-14</v>
      </c>
      <c r="V21" s="74">
        <v>144.86000000000001</v>
      </c>
      <c r="W21">
        <v>-14</v>
      </c>
      <c r="X21">
        <v>57.94</v>
      </c>
      <c r="Y21">
        <v>0</v>
      </c>
      <c r="Z21">
        <v>0</v>
      </c>
      <c r="AA21">
        <v>0</v>
      </c>
      <c r="AB21">
        <v>0</v>
      </c>
      <c r="AC21">
        <v>86.92</v>
      </c>
    </row>
    <row r="22" spans="7:29">
      <c r="G22" t="s">
        <v>64</v>
      </c>
      <c r="H22" s="73">
        <v>0</v>
      </c>
      <c r="I22" s="46">
        <v>53.11</v>
      </c>
      <c r="J22" s="46">
        <v>86.92</v>
      </c>
      <c r="K22" s="46">
        <v>0</v>
      </c>
      <c r="L22" s="46">
        <v>0.48</v>
      </c>
      <c r="M22" s="74">
        <v>0</v>
      </c>
      <c r="N22" s="73">
        <v>-17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-17</v>
      </c>
      <c r="V22" s="74">
        <v>140.51</v>
      </c>
      <c r="W22">
        <v>-17</v>
      </c>
      <c r="X22">
        <v>53.11</v>
      </c>
      <c r="Y22">
        <v>0</v>
      </c>
      <c r="Z22">
        <v>0.48</v>
      </c>
      <c r="AA22">
        <v>0</v>
      </c>
      <c r="AB22">
        <v>0</v>
      </c>
      <c r="AC22">
        <v>86.92</v>
      </c>
    </row>
    <row r="23" spans="7:29">
      <c r="G23" t="s">
        <v>65</v>
      </c>
      <c r="H23" s="73">
        <v>6.76</v>
      </c>
      <c r="I23" s="46">
        <v>43.46</v>
      </c>
      <c r="J23" s="46">
        <v>86.91</v>
      </c>
      <c r="K23" s="46">
        <v>0</v>
      </c>
      <c r="L23" s="46">
        <v>0.77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137.9</v>
      </c>
      <c r="W23">
        <v>6.76</v>
      </c>
      <c r="X23">
        <v>43.46</v>
      </c>
      <c r="Y23">
        <v>0</v>
      </c>
      <c r="Z23">
        <v>0.77</v>
      </c>
      <c r="AA23">
        <v>0</v>
      </c>
      <c r="AB23">
        <v>0</v>
      </c>
      <c r="AC23">
        <v>86.91</v>
      </c>
    </row>
    <row r="24" spans="7:29">
      <c r="G24" t="s">
        <v>66</v>
      </c>
      <c r="H24" s="73">
        <v>14.49</v>
      </c>
      <c r="I24" s="46">
        <v>43.46</v>
      </c>
      <c r="J24" s="46">
        <v>86.91</v>
      </c>
      <c r="K24" s="46">
        <v>0</v>
      </c>
      <c r="L24" s="46">
        <v>1.64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146.5</v>
      </c>
      <c r="W24">
        <v>14.49</v>
      </c>
      <c r="X24">
        <v>43.46</v>
      </c>
      <c r="Y24">
        <v>0</v>
      </c>
      <c r="Z24">
        <v>1.64</v>
      </c>
      <c r="AA24">
        <v>0</v>
      </c>
      <c r="AB24">
        <v>0</v>
      </c>
      <c r="AC24">
        <v>86.91</v>
      </c>
    </row>
    <row r="25" spans="7:29">
      <c r="G25" t="s">
        <v>67</v>
      </c>
      <c r="H25" s="73">
        <v>1.93</v>
      </c>
      <c r="I25" s="46">
        <v>38.630000000000003</v>
      </c>
      <c r="J25" s="46">
        <v>77.25</v>
      </c>
      <c r="K25" s="46">
        <v>0</v>
      </c>
      <c r="L25" s="46">
        <v>1.74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119.55</v>
      </c>
      <c r="W25">
        <v>1.93</v>
      </c>
      <c r="X25">
        <v>38.630000000000003</v>
      </c>
      <c r="Y25">
        <v>0</v>
      </c>
      <c r="Z25">
        <v>1.74</v>
      </c>
      <c r="AA25">
        <v>0</v>
      </c>
      <c r="AB25">
        <v>0</v>
      </c>
      <c r="AC25">
        <v>77.25</v>
      </c>
    </row>
    <row r="26" spans="7:29">
      <c r="G26" t="s">
        <v>68</v>
      </c>
      <c r="H26" s="73">
        <v>10.62</v>
      </c>
      <c r="I26" s="46">
        <v>86.91</v>
      </c>
      <c r="J26" s="46">
        <v>77.260000000000005</v>
      </c>
      <c r="K26" s="46">
        <v>0</v>
      </c>
      <c r="L26" s="46">
        <v>1.93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176.72</v>
      </c>
      <c r="W26">
        <v>10.62</v>
      </c>
      <c r="X26">
        <v>86.91</v>
      </c>
      <c r="Y26">
        <v>0</v>
      </c>
      <c r="Z26">
        <v>1.93</v>
      </c>
      <c r="AA26">
        <v>0</v>
      </c>
      <c r="AB26">
        <v>0</v>
      </c>
      <c r="AC26">
        <v>77.260000000000005</v>
      </c>
    </row>
    <row r="27" spans="7:29">
      <c r="G27" t="s">
        <v>69</v>
      </c>
      <c r="H27" s="73">
        <v>6.76</v>
      </c>
      <c r="I27" s="46">
        <v>9.66</v>
      </c>
      <c r="J27" s="46">
        <v>48.29</v>
      </c>
      <c r="K27" s="46">
        <v>0</v>
      </c>
      <c r="L27" s="46">
        <v>2.41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67.12</v>
      </c>
      <c r="W27">
        <v>6.76</v>
      </c>
      <c r="X27">
        <v>9.66</v>
      </c>
      <c r="Y27">
        <v>0</v>
      </c>
      <c r="Z27">
        <v>2.41</v>
      </c>
      <c r="AA27">
        <v>0</v>
      </c>
      <c r="AB27">
        <v>0</v>
      </c>
      <c r="AC27">
        <v>48.29</v>
      </c>
    </row>
    <row r="28" spans="7:29">
      <c r="G28" t="s">
        <v>70</v>
      </c>
      <c r="H28" s="73">
        <v>24.14</v>
      </c>
      <c r="I28" s="46">
        <v>9.66</v>
      </c>
      <c r="J28" s="46">
        <v>48.29</v>
      </c>
      <c r="K28" s="46">
        <v>0</v>
      </c>
      <c r="L28" s="46">
        <v>2.5099999999999998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84.6</v>
      </c>
      <c r="W28">
        <v>24.14</v>
      </c>
      <c r="X28">
        <v>9.66</v>
      </c>
      <c r="Y28">
        <v>0</v>
      </c>
      <c r="Z28">
        <v>2.5099999999999998</v>
      </c>
      <c r="AA28">
        <v>0</v>
      </c>
      <c r="AB28">
        <v>0</v>
      </c>
      <c r="AC28">
        <v>48.29</v>
      </c>
    </row>
    <row r="29" spans="7:29">
      <c r="G29" t="s">
        <v>71</v>
      </c>
      <c r="H29" s="73">
        <v>0</v>
      </c>
      <c r="I29" s="46">
        <v>0</v>
      </c>
      <c r="J29" s="46">
        <v>48.29</v>
      </c>
      <c r="K29" s="46">
        <v>0</v>
      </c>
      <c r="L29" s="46">
        <v>2.7</v>
      </c>
      <c r="M29" s="74">
        <v>0</v>
      </c>
      <c r="N29" s="73">
        <v>-13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-14.7</v>
      </c>
      <c r="V29" s="74">
        <v>50.99</v>
      </c>
      <c r="W29">
        <v>-13</v>
      </c>
      <c r="X29">
        <v>0</v>
      </c>
      <c r="Y29">
        <v>-1.7</v>
      </c>
      <c r="Z29">
        <v>2.7</v>
      </c>
      <c r="AA29">
        <v>0</v>
      </c>
      <c r="AB29">
        <v>0</v>
      </c>
      <c r="AC29">
        <v>48.29</v>
      </c>
    </row>
    <row r="30" spans="7:29">
      <c r="G30" t="s">
        <v>72</v>
      </c>
      <c r="H30" s="73">
        <v>0</v>
      </c>
      <c r="I30" s="46">
        <v>0</v>
      </c>
      <c r="J30" s="46">
        <v>48.29</v>
      </c>
      <c r="K30" s="46">
        <v>0</v>
      </c>
      <c r="L30" s="46">
        <v>3.28</v>
      </c>
      <c r="M30" s="74">
        <v>0</v>
      </c>
      <c r="N30" s="73">
        <v>-39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-40.700000000000003</v>
      </c>
      <c r="V30" s="74">
        <v>51.57</v>
      </c>
      <c r="W30">
        <v>-39</v>
      </c>
      <c r="X30">
        <v>0</v>
      </c>
      <c r="Y30">
        <v>-1.7</v>
      </c>
      <c r="Z30">
        <v>3.28</v>
      </c>
      <c r="AA30">
        <v>0</v>
      </c>
      <c r="AB30">
        <v>0</v>
      </c>
      <c r="AC30">
        <v>48.29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2.61</v>
      </c>
      <c r="M31" s="74">
        <v>0</v>
      </c>
      <c r="N31" s="73">
        <v>-20</v>
      </c>
      <c r="O31" s="46">
        <v>0</v>
      </c>
      <c r="P31" s="46">
        <v>-150</v>
      </c>
      <c r="Q31" s="46">
        <v>0</v>
      </c>
      <c r="R31" s="46">
        <v>0</v>
      </c>
      <c r="S31" s="74">
        <v>0</v>
      </c>
      <c r="U31" s="73">
        <v>-171.7</v>
      </c>
      <c r="V31" s="74">
        <v>2.61</v>
      </c>
      <c r="W31">
        <v>-20</v>
      </c>
      <c r="X31">
        <v>0</v>
      </c>
      <c r="Y31">
        <v>-1.7</v>
      </c>
      <c r="Z31">
        <v>2.61</v>
      </c>
      <c r="AA31">
        <v>0</v>
      </c>
      <c r="AB31">
        <v>0</v>
      </c>
      <c r="AC31">
        <v>-150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2.9</v>
      </c>
      <c r="M32" s="74">
        <v>0</v>
      </c>
      <c r="N32" s="73">
        <v>-40</v>
      </c>
      <c r="O32" s="46">
        <v>0</v>
      </c>
      <c r="P32" s="46">
        <v>-100</v>
      </c>
      <c r="Q32" s="46">
        <v>0</v>
      </c>
      <c r="R32" s="46">
        <v>0</v>
      </c>
      <c r="S32" s="74">
        <v>0</v>
      </c>
      <c r="U32" s="73">
        <v>-141.69999999999999</v>
      </c>
      <c r="V32" s="74">
        <v>2.9</v>
      </c>
      <c r="W32">
        <v>-40</v>
      </c>
      <c r="X32">
        <v>0</v>
      </c>
      <c r="Y32">
        <v>-1.7</v>
      </c>
      <c r="Z32">
        <v>2.9</v>
      </c>
      <c r="AA32">
        <v>0</v>
      </c>
      <c r="AB32">
        <v>0</v>
      </c>
      <c r="AC32">
        <v>-100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2.7</v>
      </c>
      <c r="M33" s="74">
        <v>0</v>
      </c>
      <c r="N33" s="73">
        <v>-103</v>
      </c>
      <c r="O33" s="46">
        <v>0</v>
      </c>
      <c r="P33" s="46">
        <v>-20</v>
      </c>
      <c r="Q33" s="46">
        <v>0</v>
      </c>
      <c r="R33" s="46">
        <v>0</v>
      </c>
      <c r="S33" s="74">
        <v>0</v>
      </c>
      <c r="U33" s="73">
        <v>-125</v>
      </c>
      <c r="V33" s="74">
        <v>2.7</v>
      </c>
      <c r="W33">
        <v>-103</v>
      </c>
      <c r="X33">
        <v>0</v>
      </c>
      <c r="Y33">
        <v>-2</v>
      </c>
      <c r="Z33">
        <v>2.7</v>
      </c>
      <c r="AA33">
        <v>0</v>
      </c>
      <c r="AB33">
        <v>0</v>
      </c>
      <c r="AC33">
        <v>-20</v>
      </c>
    </row>
    <row r="34" spans="7:29">
      <c r="G34" t="s">
        <v>76</v>
      </c>
      <c r="H34" s="73">
        <v>0</v>
      </c>
      <c r="I34" s="46">
        <v>0</v>
      </c>
      <c r="J34" s="46">
        <v>38.630000000000003</v>
      </c>
      <c r="K34" s="46">
        <v>0</v>
      </c>
      <c r="L34" s="46">
        <v>1.74</v>
      </c>
      <c r="M34" s="74">
        <v>0</v>
      </c>
      <c r="N34" s="73">
        <v>-115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-117</v>
      </c>
      <c r="V34" s="74">
        <v>40.369999999999997</v>
      </c>
      <c r="W34">
        <v>-115</v>
      </c>
      <c r="X34">
        <v>0</v>
      </c>
      <c r="Y34">
        <v>-2</v>
      </c>
      <c r="Z34">
        <v>1.74</v>
      </c>
      <c r="AA34">
        <v>0</v>
      </c>
      <c r="AB34">
        <v>0</v>
      </c>
      <c r="AC34">
        <v>38.630000000000003</v>
      </c>
    </row>
    <row r="35" spans="7:29">
      <c r="G35" t="s">
        <v>77</v>
      </c>
      <c r="H35" s="73">
        <v>0</v>
      </c>
      <c r="I35" s="46">
        <v>0</v>
      </c>
      <c r="J35" s="46">
        <v>28.97</v>
      </c>
      <c r="K35" s="46">
        <v>0</v>
      </c>
      <c r="L35" s="46">
        <v>2.9</v>
      </c>
      <c r="M35" s="74">
        <v>0</v>
      </c>
      <c r="N35" s="73">
        <v>-81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-83</v>
      </c>
      <c r="V35" s="74">
        <v>31.87</v>
      </c>
      <c r="W35">
        <v>-81</v>
      </c>
      <c r="X35">
        <v>0</v>
      </c>
      <c r="Y35">
        <v>-2</v>
      </c>
      <c r="Z35">
        <v>2.9</v>
      </c>
      <c r="AA35">
        <v>0</v>
      </c>
      <c r="AB35">
        <v>0</v>
      </c>
      <c r="AC35">
        <v>28.97</v>
      </c>
    </row>
    <row r="36" spans="7:29">
      <c r="G36" t="s">
        <v>78</v>
      </c>
      <c r="H36" s="73">
        <v>0</v>
      </c>
      <c r="I36" s="46">
        <v>0</v>
      </c>
      <c r="J36" s="46">
        <v>28.97</v>
      </c>
      <c r="K36" s="46">
        <v>0</v>
      </c>
      <c r="L36" s="46">
        <v>2.2200000000000002</v>
      </c>
      <c r="M36" s="74">
        <v>0</v>
      </c>
      <c r="N36" s="73">
        <v>-83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-85</v>
      </c>
      <c r="V36" s="74">
        <v>31.19</v>
      </c>
      <c r="W36">
        <v>-83</v>
      </c>
      <c r="X36">
        <v>0</v>
      </c>
      <c r="Y36">
        <v>-2</v>
      </c>
      <c r="Z36">
        <v>2.2200000000000002</v>
      </c>
      <c r="AA36">
        <v>0</v>
      </c>
      <c r="AB36">
        <v>0</v>
      </c>
      <c r="AC36">
        <v>28.97</v>
      </c>
    </row>
    <row r="37" spans="7:29">
      <c r="G37" t="s">
        <v>79</v>
      </c>
      <c r="H37" s="73">
        <v>0</v>
      </c>
      <c r="I37" s="46">
        <v>0</v>
      </c>
      <c r="J37" s="46">
        <v>33.79</v>
      </c>
      <c r="K37" s="46">
        <v>0</v>
      </c>
      <c r="L37" s="46">
        <v>1.26</v>
      </c>
      <c r="M37" s="74">
        <v>0</v>
      </c>
      <c r="N37" s="73">
        <v>-75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-77</v>
      </c>
      <c r="V37" s="74">
        <v>35.049999999999997</v>
      </c>
      <c r="W37">
        <v>-75</v>
      </c>
      <c r="X37">
        <v>0</v>
      </c>
      <c r="Y37">
        <v>-2</v>
      </c>
      <c r="Z37">
        <v>1.26</v>
      </c>
      <c r="AA37">
        <v>0</v>
      </c>
      <c r="AB37">
        <v>0</v>
      </c>
      <c r="AC37">
        <v>33.79</v>
      </c>
    </row>
    <row r="38" spans="7:29">
      <c r="G38" t="s">
        <v>80</v>
      </c>
      <c r="H38" s="73">
        <v>0</v>
      </c>
      <c r="I38" s="46">
        <v>0</v>
      </c>
      <c r="J38" s="46">
        <v>33.799999999999997</v>
      </c>
      <c r="K38" s="46">
        <v>0</v>
      </c>
      <c r="L38" s="46">
        <v>1.35</v>
      </c>
      <c r="M38" s="74">
        <v>0</v>
      </c>
      <c r="N38" s="73">
        <v>-81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-83</v>
      </c>
      <c r="V38" s="74">
        <v>35.15</v>
      </c>
      <c r="W38">
        <v>-81</v>
      </c>
      <c r="X38">
        <v>0</v>
      </c>
      <c r="Y38">
        <v>-2</v>
      </c>
      <c r="Z38">
        <v>1.35</v>
      </c>
      <c r="AA38">
        <v>0</v>
      </c>
      <c r="AB38">
        <v>0</v>
      </c>
      <c r="AC38">
        <v>33.799999999999997</v>
      </c>
    </row>
    <row r="39" spans="7:29">
      <c r="G39" t="s">
        <v>81</v>
      </c>
      <c r="H39" s="73">
        <v>189.27</v>
      </c>
      <c r="I39" s="46">
        <v>48.29</v>
      </c>
      <c r="J39" s="46">
        <v>0</v>
      </c>
      <c r="K39" s="46">
        <v>0</v>
      </c>
      <c r="L39" s="46">
        <v>0.87</v>
      </c>
      <c r="M39" s="74">
        <v>0</v>
      </c>
      <c r="N39" s="73">
        <v>0</v>
      </c>
      <c r="O39" s="46">
        <v>0</v>
      </c>
      <c r="P39" s="46">
        <v>-50</v>
      </c>
      <c r="Q39" s="46">
        <v>0</v>
      </c>
      <c r="R39" s="46">
        <v>0</v>
      </c>
      <c r="S39" s="74">
        <v>0</v>
      </c>
      <c r="U39" s="73">
        <v>-52</v>
      </c>
      <c r="V39" s="74">
        <v>238.43</v>
      </c>
      <c r="W39">
        <v>189.27</v>
      </c>
      <c r="X39">
        <v>48.29</v>
      </c>
      <c r="Y39">
        <v>-2</v>
      </c>
      <c r="Z39">
        <v>0.87</v>
      </c>
      <c r="AA39">
        <v>0</v>
      </c>
      <c r="AB39">
        <v>0</v>
      </c>
      <c r="AC39">
        <v>-50</v>
      </c>
    </row>
    <row r="40" spans="7:29">
      <c r="G40" t="s">
        <v>82</v>
      </c>
      <c r="H40" s="73">
        <v>175.75</v>
      </c>
      <c r="I40" s="46">
        <v>48.29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-10</v>
      </c>
      <c r="Q40" s="46">
        <v>0</v>
      </c>
      <c r="R40" s="46">
        <v>0</v>
      </c>
      <c r="S40" s="74">
        <v>0</v>
      </c>
      <c r="U40" s="73">
        <v>-12</v>
      </c>
      <c r="V40" s="74">
        <v>224.04</v>
      </c>
      <c r="W40">
        <v>175.75</v>
      </c>
      <c r="X40">
        <v>48.29</v>
      </c>
      <c r="Y40">
        <v>-2</v>
      </c>
      <c r="Z40">
        <v>0</v>
      </c>
      <c r="AA40">
        <v>0</v>
      </c>
      <c r="AB40">
        <v>0</v>
      </c>
      <c r="AC40">
        <v>-10</v>
      </c>
    </row>
    <row r="41" spans="7:29">
      <c r="G41" t="s">
        <v>83</v>
      </c>
      <c r="H41" s="73">
        <v>146.79</v>
      </c>
      <c r="I41" s="46">
        <v>48.29</v>
      </c>
      <c r="J41" s="46">
        <v>0</v>
      </c>
      <c r="K41" s="46">
        <v>32.83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-2</v>
      </c>
      <c r="V41" s="74">
        <v>227.91</v>
      </c>
      <c r="W41">
        <v>146.79</v>
      </c>
      <c r="X41">
        <v>48.29</v>
      </c>
      <c r="Y41">
        <v>-2</v>
      </c>
      <c r="Z41">
        <v>0</v>
      </c>
      <c r="AA41">
        <v>32.83</v>
      </c>
      <c r="AB41">
        <v>0</v>
      </c>
      <c r="AC41">
        <v>0</v>
      </c>
    </row>
    <row r="42" spans="7:29">
      <c r="G42" t="s">
        <v>84</v>
      </c>
      <c r="H42" s="73">
        <v>155.47999999999999</v>
      </c>
      <c r="I42" s="46">
        <v>43.46</v>
      </c>
      <c r="J42" s="46">
        <v>0</v>
      </c>
      <c r="K42" s="46">
        <v>32.83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-0.5</v>
      </c>
      <c r="S42" s="74">
        <v>0</v>
      </c>
      <c r="U42" s="73">
        <v>-2.5</v>
      </c>
      <c r="V42" s="74">
        <v>231.77</v>
      </c>
      <c r="W42">
        <v>155.47999999999999</v>
      </c>
      <c r="X42">
        <v>43.46</v>
      </c>
      <c r="Y42">
        <v>-2</v>
      </c>
      <c r="Z42">
        <v>-0.5</v>
      </c>
      <c r="AA42">
        <v>32.83</v>
      </c>
      <c r="AB42">
        <v>0</v>
      </c>
      <c r="AC42">
        <v>0</v>
      </c>
    </row>
    <row r="43" spans="7:29">
      <c r="G43" t="s">
        <v>85</v>
      </c>
      <c r="H43" s="73">
        <v>97.54</v>
      </c>
      <c r="I43" s="46">
        <v>27.04</v>
      </c>
      <c r="J43" s="46">
        <v>19.309999999999999</v>
      </c>
      <c r="K43" s="46">
        <v>43.46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-0.03</v>
      </c>
      <c r="S43" s="74">
        <v>0</v>
      </c>
      <c r="U43" s="73">
        <v>-2.0299999999999998</v>
      </c>
      <c r="V43" s="74">
        <v>187.35</v>
      </c>
      <c r="W43">
        <v>97.54</v>
      </c>
      <c r="X43">
        <v>27.04</v>
      </c>
      <c r="Y43">
        <v>-2</v>
      </c>
      <c r="Z43">
        <v>-0.03</v>
      </c>
      <c r="AA43">
        <v>43.46</v>
      </c>
      <c r="AB43">
        <v>0</v>
      </c>
      <c r="AC43">
        <v>19.309999999999999</v>
      </c>
    </row>
    <row r="44" spans="7:29">
      <c r="G44" t="s">
        <v>86</v>
      </c>
      <c r="H44" s="73">
        <v>37.659999999999997</v>
      </c>
      <c r="I44" s="46">
        <v>30.9</v>
      </c>
      <c r="J44" s="46">
        <v>33.799999999999997</v>
      </c>
      <c r="K44" s="46">
        <v>31.87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-0.26</v>
      </c>
      <c r="S44" s="74">
        <v>0</v>
      </c>
      <c r="U44" s="73">
        <v>-2.2599999999999998</v>
      </c>
      <c r="V44" s="74">
        <v>134.22999999999999</v>
      </c>
      <c r="W44">
        <v>37.659999999999997</v>
      </c>
      <c r="X44">
        <v>30.9</v>
      </c>
      <c r="Y44">
        <v>-2</v>
      </c>
      <c r="Z44">
        <v>-0.26</v>
      </c>
      <c r="AA44">
        <v>31.87</v>
      </c>
      <c r="AB44">
        <v>0</v>
      </c>
      <c r="AC44">
        <v>33.799999999999997</v>
      </c>
    </row>
    <row r="45" spans="7:29">
      <c r="G45" t="s">
        <v>87</v>
      </c>
      <c r="H45" s="73">
        <v>0</v>
      </c>
      <c r="I45" s="46">
        <v>14.49</v>
      </c>
      <c r="J45" s="46">
        <v>53.1</v>
      </c>
      <c r="K45" s="46">
        <v>34.770000000000003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-0.4</v>
      </c>
      <c r="S45" s="74">
        <v>0</v>
      </c>
      <c r="U45" s="73">
        <v>-2.4</v>
      </c>
      <c r="V45" s="74">
        <v>102.36</v>
      </c>
      <c r="W45">
        <v>0</v>
      </c>
      <c r="X45">
        <v>14.49</v>
      </c>
      <c r="Y45">
        <v>-2</v>
      </c>
      <c r="Z45">
        <v>-0.4</v>
      </c>
      <c r="AA45">
        <v>34.770000000000003</v>
      </c>
      <c r="AB45">
        <v>0</v>
      </c>
      <c r="AC45">
        <v>53.1</v>
      </c>
    </row>
    <row r="46" spans="7:29">
      <c r="G46" t="s">
        <v>88</v>
      </c>
      <c r="H46" s="73">
        <v>0</v>
      </c>
      <c r="I46" s="46">
        <v>16.420000000000002</v>
      </c>
      <c r="J46" s="46">
        <v>62.76</v>
      </c>
      <c r="K46" s="46">
        <v>34.770000000000003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-0.4</v>
      </c>
      <c r="S46" s="74">
        <v>0</v>
      </c>
      <c r="U46" s="73">
        <v>-2.4</v>
      </c>
      <c r="V46" s="74">
        <v>113.95</v>
      </c>
      <c r="W46">
        <v>0</v>
      </c>
      <c r="X46">
        <v>16.420000000000002</v>
      </c>
      <c r="Y46">
        <v>-2</v>
      </c>
      <c r="Z46">
        <v>-0.4</v>
      </c>
      <c r="AA46">
        <v>34.770000000000003</v>
      </c>
      <c r="AB46">
        <v>0</v>
      </c>
      <c r="AC46">
        <v>62.76</v>
      </c>
    </row>
    <row r="47" spans="7:29">
      <c r="G47" t="s">
        <v>89</v>
      </c>
      <c r="H47" s="73">
        <v>0</v>
      </c>
      <c r="I47" s="46">
        <v>33.799999999999997</v>
      </c>
      <c r="J47" s="46">
        <v>38.619999999999997</v>
      </c>
      <c r="K47" s="46">
        <v>34.770000000000003</v>
      </c>
      <c r="L47" s="46">
        <v>4.83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-2</v>
      </c>
      <c r="V47" s="74">
        <v>112.02</v>
      </c>
      <c r="W47">
        <v>0</v>
      </c>
      <c r="X47">
        <v>33.799999999999997</v>
      </c>
      <c r="Y47">
        <v>-2</v>
      </c>
      <c r="Z47">
        <v>4.83</v>
      </c>
      <c r="AA47">
        <v>34.770000000000003</v>
      </c>
      <c r="AB47">
        <v>0</v>
      </c>
      <c r="AC47">
        <v>38.619999999999997</v>
      </c>
    </row>
    <row r="48" spans="7:29">
      <c r="G48" t="s">
        <v>90</v>
      </c>
      <c r="H48" s="73">
        <v>0</v>
      </c>
      <c r="I48" s="46">
        <v>33.799999999999997</v>
      </c>
      <c r="J48" s="46">
        <v>33.799999999999997</v>
      </c>
      <c r="K48" s="46">
        <v>33.79</v>
      </c>
      <c r="L48" s="46">
        <v>4.3499999999999996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-2</v>
      </c>
      <c r="V48" s="74">
        <v>105.74</v>
      </c>
      <c r="W48">
        <v>0</v>
      </c>
      <c r="X48">
        <v>33.799999999999997</v>
      </c>
      <c r="Y48">
        <v>-2</v>
      </c>
      <c r="Z48">
        <v>4.3499999999999996</v>
      </c>
      <c r="AA48">
        <v>33.79</v>
      </c>
      <c r="AB48">
        <v>0</v>
      </c>
      <c r="AC48">
        <v>33.799999999999997</v>
      </c>
    </row>
    <row r="49" spans="7:29">
      <c r="G49" t="s">
        <v>91</v>
      </c>
      <c r="H49" s="73">
        <v>6.76</v>
      </c>
      <c r="I49" s="46">
        <v>33.799999999999997</v>
      </c>
      <c r="J49" s="46">
        <v>43.46</v>
      </c>
      <c r="K49" s="46">
        <v>35.729999999999997</v>
      </c>
      <c r="L49" s="46">
        <v>4.54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-1.7</v>
      </c>
      <c r="V49" s="74">
        <v>124.29</v>
      </c>
      <c r="W49">
        <v>6.76</v>
      </c>
      <c r="X49">
        <v>33.799999999999997</v>
      </c>
      <c r="Y49">
        <v>-1.7</v>
      </c>
      <c r="Z49">
        <v>4.54</v>
      </c>
      <c r="AA49">
        <v>35.729999999999997</v>
      </c>
      <c r="AB49">
        <v>0</v>
      </c>
      <c r="AC49">
        <v>43.46</v>
      </c>
    </row>
    <row r="50" spans="7:29">
      <c r="G50" t="s">
        <v>92</v>
      </c>
      <c r="H50" s="73">
        <v>10.62</v>
      </c>
      <c r="I50" s="46">
        <v>35.729999999999997</v>
      </c>
      <c r="J50" s="46">
        <v>43.46</v>
      </c>
      <c r="K50" s="46">
        <v>36.700000000000003</v>
      </c>
      <c r="L50" s="46">
        <v>4.54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-1.7</v>
      </c>
      <c r="V50" s="74">
        <v>131.05000000000001</v>
      </c>
      <c r="W50">
        <v>10.62</v>
      </c>
      <c r="X50">
        <v>35.729999999999997</v>
      </c>
      <c r="Y50">
        <v>-1.7</v>
      </c>
      <c r="Z50">
        <v>4.54</v>
      </c>
      <c r="AA50">
        <v>36.700000000000003</v>
      </c>
      <c r="AB50">
        <v>0</v>
      </c>
      <c r="AC50">
        <v>43.46</v>
      </c>
    </row>
    <row r="51" spans="7:29">
      <c r="G51" t="s">
        <v>93</v>
      </c>
      <c r="H51" s="73">
        <v>58.9</v>
      </c>
      <c r="I51" s="46">
        <v>47.32</v>
      </c>
      <c r="J51" s="46">
        <v>38.630000000000003</v>
      </c>
      <c r="K51" s="46">
        <v>39.590000000000003</v>
      </c>
      <c r="L51" s="46">
        <v>4.3499999999999996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-1.7</v>
      </c>
      <c r="V51" s="74">
        <v>188.79</v>
      </c>
      <c r="W51">
        <v>58.9</v>
      </c>
      <c r="X51">
        <v>47.32</v>
      </c>
      <c r="Y51">
        <v>-1.7</v>
      </c>
      <c r="Z51">
        <v>4.3499999999999996</v>
      </c>
      <c r="AA51">
        <v>39.590000000000003</v>
      </c>
      <c r="AB51">
        <v>0</v>
      </c>
      <c r="AC51">
        <v>38.630000000000003</v>
      </c>
    </row>
    <row r="52" spans="7:29">
      <c r="G52" t="s">
        <v>94</v>
      </c>
      <c r="H52" s="73">
        <v>60.85</v>
      </c>
      <c r="I52" s="46">
        <v>53.11</v>
      </c>
      <c r="J52" s="46">
        <v>38.630000000000003</v>
      </c>
      <c r="K52" s="46">
        <v>39.590000000000003</v>
      </c>
      <c r="L52" s="46">
        <v>3.86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-1.7</v>
      </c>
      <c r="V52" s="74">
        <v>196.04</v>
      </c>
      <c r="W52">
        <v>60.85</v>
      </c>
      <c r="X52">
        <v>53.11</v>
      </c>
      <c r="Y52">
        <v>-1.7</v>
      </c>
      <c r="Z52">
        <v>3.86</v>
      </c>
      <c r="AA52">
        <v>39.590000000000003</v>
      </c>
      <c r="AB52">
        <v>0</v>
      </c>
      <c r="AC52">
        <v>38.630000000000003</v>
      </c>
    </row>
    <row r="53" spans="7:29">
      <c r="G53" t="s">
        <v>95</v>
      </c>
      <c r="H53" s="73">
        <v>71.459999999999994</v>
      </c>
      <c r="I53" s="46">
        <v>40.56</v>
      </c>
      <c r="J53" s="46">
        <v>43.46</v>
      </c>
      <c r="K53" s="46">
        <v>43.46</v>
      </c>
      <c r="L53" s="46">
        <v>3.86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-1.7</v>
      </c>
      <c r="V53" s="74">
        <v>202.8</v>
      </c>
      <c r="W53">
        <v>71.459999999999994</v>
      </c>
      <c r="X53">
        <v>40.56</v>
      </c>
      <c r="Y53">
        <v>-1.7</v>
      </c>
      <c r="Z53">
        <v>3.86</v>
      </c>
      <c r="AA53">
        <v>43.46</v>
      </c>
      <c r="AB53">
        <v>0</v>
      </c>
      <c r="AC53">
        <v>43.46</v>
      </c>
    </row>
    <row r="54" spans="7:29">
      <c r="G54" t="s">
        <v>96</v>
      </c>
      <c r="H54" s="73">
        <v>68.569999999999993</v>
      </c>
      <c r="I54" s="46">
        <v>35.729999999999997</v>
      </c>
      <c r="J54" s="46">
        <v>28.97</v>
      </c>
      <c r="K54" s="46">
        <v>42.49</v>
      </c>
      <c r="L54" s="46">
        <v>4.25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-1.7</v>
      </c>
      <c r="V54" s="74">
        <v>180.01</v>
      </c>
      <c r="W54">
        <v>68.569999999999993</v>
      </c>
      <c r="X54">
        <v>35.729999999999997</v>
      </c>
      <c r="Y54">
        <v>-1.7</v>
      </c>
      <c r="Z54">
        <v>4.25</v>
      </c>
      <c r="AA54">
        <v>42.49</v>
      </c>
      <c r="AB54">
        <v>0</v>
      </c>
      <c r="AC54">
        <v>28.97</v>
      </c>
    </row>
    <row r="55" spans="7:29">
      <c r="G55" t="s">
        <v>97</v>
      </c>
      <c r="H55" s="73">
        <v>114.91</v>
      </c>
      <c r="I55" s="46">
        <v>33.799999999999997</v>
      </c>
      <c r="J55" s="46">
        <v>28.97</v>
      </c>
      <c r="K55" s="46">
        <v>52.15</v>
      </c>
      <c r="L55" s="46">
        <v>4.0599999999999996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-1.7</v>
      </c>
      <c r="V55" s="74">
        <v>233.89</v>
      </c>
      <c r="W55">
        <v>114.91</v>
      </c>
      <c r="X55">
        <v>33.799999999999997</v>
      </c>
      <c r="Y55">
        <v>-1.7</v>
      </c>
      <c r="Z55">
        <v>4.0599999999999996</v>
      </c>
      <c r="AA55">
        <v>52.15</v>
      </c>
      <c r="AB55">
        <v>0</v>
      </c>
      <c r="AC55">
        <v>28.97</v>
      </c>
    </row>
    <row r="56" spans="7:29">
      <c r="G56" t="s">
        <v>98</v>
      </c>
      <c r="H56" s="73">
        <v>108.16</v>
      </c>
      <c r="I56" s="46">
        <v>15.45</v>
      </c>
      <c r="J56" s="46">
        <v>28.97</v>
      </c>
      <c r="K56" s="46">
        <v>50.22</v>
      </c>
      <c r="L56" s="46">
        <v>3.86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-1.7</v>
      </c>
      <c r="V56" s="74">
        <v>206.66</v>
      </c>
      <c r="W56">
        <v>108.16</v>
      </c>
      <c r="X56">
        <v>15.45</v>
      </c>
      <c r="Y56">
        <v>-1.7</v>
      </c>
      <c r="Z56">
        <v>3.86</v>
      </c>
      <c r="AA56">
        <v>50.22</v>
      </c>
      <c r="AB56">
        <v>0</v>
      </c>
      <c r="AC56">
        <v>28.97</v>
      </c>
    </row>
    <row r="57" spans="7:29">
      <c r="G57" t="s">
        <v>99</v>
      </c>
      <c r="H57" s="73">
        <v>108.15</v>
      </c>
      <c r="I57" s="46">
        <v>0</v>
      </c>
      <c r="J57" s="46">
        <v>38.630000000000003</v>
      </c>
      <c r="K57" s="46">
        <v>50.22</v>
      </c>
      <c r="L57" s="46">
        <v>3.67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-1.7</v>
      </c>
      <c r="V57" s="74">
        <v>200.67</v>
      </c>
      <c r="W57">
        <v>108.15</v>
      </c>
      <c r="X57">
        <v>0</v>
      </c>
      <c r="Y57">
        <v>-1.7</v>
      </c>
      <c r="Z57">
        <v>3.67</v>
      </c>
      <c r="AA57">
        <v>50.22</v>
      </c>
      <c r="AB57">
        <v>0</v>
      </c>
      <c r="AC57">
        <v>38.630000000000003</v>
      </c>
    </row>
    <row r="58" spans="7:29">
      <c r="G58" t="s">
        <v>100</v>
      </c>
      <c r="H58" s="73">
        <v>104.29</v>
      </c>
      <c r="I58" s="46">
        <v>0</v>
      </c>
      <c r="J58" s="46">
        <v>43.46</v>
      </c>
      <c r="K58" s="46">
        <v>49.25</v>
      </c>
      <c r="L58" s="46">
        <v>3.19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-1.7</v>
      </c>
      <c r="V58" s="74">
        <v>200.19</v>
      </c>
      <c r="W58">
        <v>104.29</v>
      </c>
      <c r="X58">
        <v>0</v>
      </c>
      <c r="Y58">
        <v>-1.7</v>
      </c>
      <c r="Z58">
        <v>3.19</v>
      </c>
      <c r="AA58">
        <v>49.25</v>
      </c>
      <c r="AB58">
        <v>0</v>
      </c>
      <c r="AC58">
        <v>43.46</v>
      </c>
    </row>
    <row r="59" spans="7:29">
      <c r="G59" t="s">
        <v>101</v>
      </c>
      <c r="H59" s="73">
        <v>138.09</v>
      </c>
      <c r="I59" s="46">
        <v>3.86</v>
      </c>
      <c r="J59" s="46">
        <v>86.91</v>
      </c>
      <c r="K59" s="46">
        <v>50.22</v>
      </c>
      <c r="L59" s="46">
        <v>3.48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-1.7</v>
      </c>
      <c r="V59" s="74">
        <v>282.56</v>
      </c>
      <c r="W59">
        <v>138.09</v>
      </c>
      <c r="X59">
        <v>3.86</v>
      </c>
      <c r="Y59">
        <v>-1.7</v>
      </c>
      <c r="Z59">
        <v>3.48</v>
      </c>
      <c r="AA59">
        <v>50.22</v>
      </c>
      <c r="AB59">
        <v>0</v>
      </c>
      <c r="AC59">
        <v>86.91</v>
      </c>
    </row>
    <row r="60" spans="7:29">
      <c r="G60" t="s">
        <v>102</v>
      </c>
      <c r="H60" s="73">
        <v>134.22999999999999</v>
      </c>
      <c r="I60" s="46">
        <v>19.309999999999999</v>
      </c>
      <c r="J60" s="46">
        <v>57.94</v>
      </c>
      <c r="K60" s="46">
        <v>50.22</v>
      </c>
      <c r="L60" s="46">
        <v>3.38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-1.7</v>
      </c>
      <c r="V60" s="74">
        <v>265.08</v>
      </c>
      <c r="W60">
        <v>134.22999999999999</v>
      </c>
      <c r="X60">
        <v>19.309999999999999</v>
      </c>
      <c r="Y60">
        <v>-1.7</v>
      </c>
      <c r="Z60">
        <v>3.38</v>
      </c>
      <c r="AA60">
        <v>50.22</v>
      </c>
      <c r="AB60">
        <v>0</v>
      </c>
      <c r="AC60">
        <v>57.94</v>
      </c>
    </row>
    <row r="61" spans="7:29">
      <c r="G61" t="s">
        <v>103</v>
      </c>
      <c r="H61" s="73">
        <v>176.72</v>
      </c>
      <c r="I61" s="46">
        <v>38.630000000000003</v>
      </c>
      <c r="J61" s="46">
        <v>91.74</v>
      </c>
      <c r="K61" s="46">
        <v>49.25</v>
      </c>
      <c r="L61" s="46">
        <v>2.61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-1.7</v>
      </c>
      <c r="V61" s="74">
        <v>358.95</v>
      </c>
      <c r="W61">
        <v>176.72</v>
      </c>
      <c r="X61">
        <v>38.630000000000003</v>
      </c>
      <c r="Y61">
        <v>-1.7</v>
      </c>
      <c r="Z61">
        <v>2.61</v>
      </c>
      <c r="AA61">
        <v>49.25</v>
      </c>
      <c r="AB61">
        <v>0</v>
      </c>
      <c r="AC61">
        <v>91.74</v>
      </c>
    </row>
    <row r="62" spans="7:29">
      <c r="G62" t="s">
        <v>104</v>
      </c>
      <c r="H62" s="73">
        <v>195.06</v>
      </c>
      <c r="I62" s="46">
        <v>72.430000000000007</v>
      </c>
      <c r="J62" s="46">
        <v>72.430000000000007</v>
      </c>
      <c r="K62" s="46">
        <v>48.29</v>
      </c>
      <c r="L62" s="46">
        <v>2.9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-1.7</v>
      </c>
      <c r="V62" s="74">
        <v>391.11</v>
      </c>
      <c r="W62">
        <v>195.06</v>
      </c>
      <c r="X62">
        <v>72.430000000000007</v>
      </c>
      <c r="Y62">
        <v>-1.7</v>
      </c>
      <c r="Z62">
        <v>2.9</v>
      </c>
      <c r="AA62">
        <v>48.29</v>
      </c>
      <c r="AB62">
        <v>0</v>
      </c>
      <c r="AC62">
        <v>72.430000000000007</v>
      </c>
    </row>
    <row r="63" spans="7:29">
      <c r="G63" t="s">
        <v>105</v>
      </c>
      <c r="H63" s="73">
        <v>158.37</v>
      </c>
      <c r="I63" s="46">
        <v>106.23</v>
      </c>
      <c r="J63" s="46">
        <v>82.08</v>
      </c>
      <c r="K63" s="46">
        <v>49.25</v>
      </c>
      <c r="L63" s="46">
        <v>2.61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-1.7</v>
      </c>
      <c r="V63" s="74">
        <v>398.54</v>
      </c>
      <c r="W63">
        <v>158.37</v>
      </c>
      <c r="X63">
        <v>106.23</v>
      </c>
      <c r="Y63">
        <v>-1.7</v>
      </c>
      <c r="Z63">
        <v>2.61</v>
      </c>
      <c r="AA63">
        <v>49.25</v>
      </c>
      <c r="AB63">
        <v>0</v>
      </c>
      <c r="AC63">
        <v>82.08</v>
      </c>
    </row>
    <row r="64" spans="7:29">
      <c r="G64" t="s">
        <v>106</v>
      </c>
      <c r="H64" s="73">
        <v>110.09</v>
      </c>
      <c r="I64" s="46">
        <v>113.95</v>
      </c>
      <c r="J64" s="46">
        <v>96.57</v>
      </c>
      <c r="K64" s="46">
        <v>49.25</v>
      </c>
      <c r="L64" s="46">
        <v>2.9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-1.7</v>
      </c>
      <c r="V64" s="74">
        <v>372.76</v>
      </c>
      <c r="W64">
        <v>110.09</v>
      </c>
      <c r="X64">
        <v>113.95</v>
      </c>
      <c r="Y64">
        <v>-1.7</v>
      </c>
      <c r="Z64">
        <v>2.9</v>
      </c>
      <c r="AA64">
        <v>49.25</v>
      </c>
      <c r="AB64">
        <v>0</v>
      </c>
      <c r="AC64">
        <v>96.57</v>
      </c>
    </row>
    <row r="65" spans="7:29">
      <c r="G65" t="s">
        <v>107</v>
      </c>
      <c r="H65" s="73">
        <v>81.11</v>
      </c>
      <c r="I65" s="46">
        <v>64.7</v>
      </c>
      <c r="J65" s="46">
        <v>62.77</v>
      </c>
      <c r="K65" s="46">
        <v>50.22</v>
      </c>
      <c r="L65" s="46">
        <v>3.19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-1.7</v>
      </c>
      <c r="V65" s="74">
        <v>261.99</v>
      </c>
      <c r="W65">
        <v>81.11</v>
      </c>
      <c r="X65">
        <v>64.7</v>
      </c>
      <c r="Y65">
        <v>-1.7</v>
      </c>
      <c r="Z65">
        <v>3.19</v>
      </c>
      <c r="AA65">
        <v>50.22</v>
      </c>
      <c r="AB65">
        <v>0</v>
      </c>
      <c r="AC65">
        <v>62.77</v>
      </c>
    </row>
    <row r="66" spans="7:29">
      <c r="G66" t="s">
        <v>108</v>
      </c>
      <c r="H66" s="73">
        <v>83.05</v>
      </c>
      <c r="I66" s="46">
        <v>92.7</v>
      </c>
      <c r="J66" s="46">
        <v>57.94</v>
      </c>
      <c r="K66" s="46">
        <v>52.15</v>
      </c>
      <c r="L66" s="46">
        <v>3.48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-1.7</v>
      </c>
      <c r="V66" s="74">
        <v>289.32</v>
      </c>
      <c r="W66">
        <v>83.05</v>
      </c>
      <c r="X66">
        <v>92.7</v>
      </c>
      <c r="Y66">
        <v>-1.7</v>
      </c>
      <c r="Z66">
        <v>3.48</v>
      </c>
      <c r="AA66">
        <v>52.15</v>
      </c>
      <c r="AB66">
        <v>0</v>
      </c>
      <c r="AC66">
        <v>57.94</v>
      </c>
    </row>
    <row r="67" spans="7:29">
      <c r="G67" t="s">
        <v>109</v>
      </c>
      <c r="H67" s="73">
        <v>100.43</v>
      </c>
      <c r="I67" s="46">
        <v>90.78</v>
      </c>
      <c r="J67" s="46">
        <v>96.57</v>
      </c>
      <c r="K67" s="46">
        <v>38.630000000000003</v>
      </c>
      <c r="L67" s="46">
        <v>4.54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-1.7</v>
      </c>
      <c r="V67" s="74">
        <v>330.95</v>
      </c>
      <c r="W67">
        <v>100.43</v>
      </c>
      <c r="X67">
        <v>90.78</v>
      </c>
      <c r="Y67">
        <v>-1.7</v>
      </c>
      <c r="Z67">
        <v>4.54</v>
      </c>
      <c r="AA67">
        <v>38.630000000000003</v>
      </c>
      <c r="AB67">
        <v>0</v>
      </c>
      <c r="AC67">
        <v>96.57</v>
      </c>
    </row>
    <row r="68" spans="7:29">
      <c r="G68" t="s">
        <v>110</v>
      </c>
      <c r="H68" s="73">
        <v>127.47</v>
      </c>
      <c r="I68" s="46">
        <v>43.46</v>
      </c>
      <c r="J68" s="46">
        <v>96.57</v>
      </c>
      <c r="K68" s="46">
        <v>38.630000000000003</v>
      </c>
      <c r="L68" s="46">
        <v>4.25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-1.7</v>
      </c>
      <c r="V68" s="74">
        <v>310.38</v>
      </c>
      <c r="W68">
        <v>127.47</v>
      </c>
      <c r="X68">
        <v>43.46</v>
      </c>
      <c r="Y68">
        <v>-1.7</v>
      </c>
      <c r="Z68">
        <v>4.25</v>
      </c>
      <c r="AA68">
        <v>38.630000000000003</v>
      </c>
      <c r="AB68">
        <v>0</v>
      </c>
      <c r="AC68">
        <v>96.57</v>
      </c>
    </row>
    <row r="69" spans="7:29">
      <c r="G69" t="s">
        <v>111</v>
      </c>
      <c r="H69" s="73">
        <v>133.26</v>
      </c>
      <c r="I69" s="46">
        <v>85.95</v>
      </c>
      <c r="J69" s="46">
        <v>24.14</v>
      </c>
      <c r="K69" s="46">
        <v>38.630000000000003</v>
      </c>
      <c r="L69" s="46">
        <v>3.38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-1.7</v>
      </c>
      <c r="V69" s="74">
        <v>285.36</v>
      </c>
      <c r="W69">
        <v>133.26</v>
      </c>
      <c r="X69">
        <v>85.95</v>
      </c>
      <c r="Y69">
        <v>-1.7</v>
      </c>
      <c r="Z69">
        <v>3.38</v>
      </c>
      <c r="AA69">
        <v>38.630000000000003</v>
      </c>
      <c r="AB69">
        <v>0</v>
      </c>
      <c r="AC69">
        <v>24.14</v>
      </c>
    </row>
    <row r="70" spans="7:29">
      <c r="G70" t="s">
        <v>112</v>
      </c>
      <c r="H70" s="73">
        <v>165.13</v>
      </c>
      <c r="I70" s="46">
        <v>47.32</v>
      </c>
      <c r="J70" s="46">
        <v>0</v>
      </c>
      <c r="K70" s="46">
        <v>38.630000000000003</v>
      </c>
      <c r="L70" s="46">
        <v>4.25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-1.7</v>
      </c>
      <c r="V70" s="74">
        <v>255.33</v>
      </c>
      <c r="W70">
        <v>165.13</v>
      </c>
      <c r="X70">
        <v>47.32</v>
      </c>
      <c r="Y70">
        <v>-1.7</v>
      </c>
      <c r="Z70">
        <v>4.25</v>
      </c>
      <c r="AA70">
        <v>38.630000000000003</v>
      </c>
      <c r="AB70">
        <v>0</v>
      </c>
      <c r="AC70">
        <v>0</v>
      </c>
    </row>
    <row r="71" spans="7:29">
      <c r="G71" t="s">
        <v>113</v>
      </c>
      <c r="H71" s="73">
        <v>50.22</v>
      </c>
      <c r="I71" s="46">
        <v>0</v>
      </c>
      <c r="J71" s="46">
        <v>0</v>
      </c>
      <c r="K71" s="46">
        <v>38.630000000000003</v>
      </c>
      <c r="L71" s="46">
        <v>5.21</v>
      </c>
      <c r="M71" s="74">
        <v>0</v>
      </c>
      <c r="N71" s="73">
        <v>0</v>
      </c>
      <c r="O71" s="46">
        <v>0</v>
      </c>
      <c r="P71" s="46">
        <v>-40</v>
      </c>
      <c r="Q71" s="46">
        <v>0</v>
      </c>
      <c r="R71" s="46">
        <v>0</v>
      </c>
      <c r="S71" s="74">
        <v>0</v>
      </c>
      <c r="U71" s="73">
        <v>-41.7</v>
      </c>
      <c r="V71" s="74">
        <v>94.06</v>
      </c>
      <c r="W71">
        <v>50.22</v>
      </c>
      <c r="X71">
        <v>0</v>
      </c>
      <c r="Y71">
        <v>-1.7</v>
      </c>
      <c r="Z71">
        <v>5.21</v>
      </c>
      <c r="AA71">
        <v>38.630000000000003</v>
      </c>
      <c r="AB71">
        <v>0</v>
      </c>
      <c r="AC71">
        <v>-40</v>
      </c>
    </row>
    <row r="72" spans="7:29">
      <c r="G72" t="s">
        <v>114</v>
      </c>
      <c r="H72" s="73">
        <v>71.459999999999994</v>
      </c>
      <c r="I72" s="46">
        <v>0</v>
      </c>
      <c r="J72" s="46">
        <v>0</v>
      </c>
      <c r="K72" s="46">
        <v>38.630000000000003</v>
      </c>
      <c r="L72" s="46">
        <v>6.28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-1.7</v>
      </c>
      <c r="V72" s="74">
        <v>116.37</v>
      </c>
      <c r="W72">
        <v>71.459999999999994</v>
      </c>
      <c r="X72">
        <v>0</v>
      </c>
      <c r="Y72">
        <v>-1.7</v>
      </c>
      <c r="Z72">
        <v>6.28</v>
      </c>
      <c r="AA72">
        <v>38.630000000000003</v>
      </c>
      <c r="AB72">
        <v>0</v>
      </c>
      <c r="AC72">
        <v>0</v>
      </c>
    </row>
    <row r="73" spans="7:29">
      <c r="G73" t="s">
        <v>115</v>
      </c>
      <c r="H73" s="73">
        <v>76.290000000000006</v>
      </c>
      <c r="I73" s="46">
        <v>84.02</v>
      </c>
      <c r="J73" s="46">
        <v>0</v>
      </c>
      <c r="K73" s="46">
        <v>38.630000000000003</v>
      </c>
      <c r="L73" s="46">
        <v>6.37</v>
      </c>
      <c r="M73" s="74">
        <v>0</v>
      </c>
      <c r="N73" s="73">
        <v>0</v>
      </c>
      <c r="O73" s="46">
        <v>0</v>
      </c>
      <c r="P73" s="46">
        <v>-10</v>
      </c>
      <c r="Q73" s="46">
        <v>0</v>
      </c>
      <c r="R73" s="46">
        <v>0</v>
      </c>
      <c r="S73" s="74">
        <v>0</v>
      </c>
      <c r="U73" s="73">
        <v>-11.7</v>
      </c>
      <c r="V73" s="74">
        <v>205.31</v>
      </c>
      <c r="W73">
        <v>76.290000000000006</v>
      </c>
      <c r="X73">
        <v>84.02</v>
      </c>
      <c r="Y73">
        <v>-1.7</v>
      </c>
      <c r="Z73">
        <v>6.37</v>
      </c>
      <c r="AA73">
        <v>38.630000000000003</v>
      </c>
      <c r="AB73">
        <v>0</v>
      </c>
      <c r="AC73">
        <v>-10</v>
      </c>
    </row>
    <row r="74" spans="7:29">
      <c r="G74" t="s">
        <v>116</v>
      </c>
      <c r="H74" s="73">
        <v>71.459999999999994</v>
      </c>
      <c r="I74" s="46">
        <v>91.75</v>
      </c>
      <c r="J74" s="46">
        <v>0</v>
      </c>
      <c r="K74" s="46">
        <v>33.799999999999997</v>
      </c>
      <c r="L74" s="46">
        <v>6.37</v>
      </c>
      <c r="M74" s="74">
        <v>0</v>
      </c>
      <c r="N74" s="73">
        <v>0</v>
      </c>
      <c r="O74" s="46">
        <v>0</v>
      </c>
      <c r="P74" s="46">
        <v>-10</v>
      </c>
      <c r="Q74" s="46">
        <v>0</v>
      </c>
      <c r="R74" s="46">
        <v>0</v>
      </c>
      <c r="S74" s="74">
        <v>0</v>
      </c>
      <c r="U74" s="73">
        <v>-11.7</v>
      </c>
      <c r="V74" s="74">
        <v>203.38</v>
      </c>
      <c r="W74">
        <v>71.459999999999994</v>
      </c>
      <c r="X74">
        <v>91.75</v>
      </c>
      <c r="Y74">
        <v>-1.7</v>
      </c>
      <c r="Z74">
        <v>6.37</v>
      </c>
      <c r="AA74">
        <v>33.799999999999997</v>
      </c>
      <c r="AB74">
        <v>0</v>
      </c>
      <c r="AC74">
        <v>-10</v>
      </c>
    </row>
    <row r="75" spans="7:29">
      <c r="G75" t="s">
        <v>117</v>
      </c>
      <c r="H75" s="73">
        <v>56.01</v>
      </c>
      <c r="I75" s="46">
        <v>86.91</v>
      </c>
      <c r="J75" s="46">
        <v>0</v>
      </c>
      <c r="K75" s="46">
        <v>28.97</v>
      </c>
      <c r="L75" s="46">
        <v>7.15</v>
      </c>
      <c r="M75" s="74">
        <v>0</v>
      </c>
      <c r="N75" s="73">
        <v>0</v>
      </c>
      <c r="O75" s="46">
        <v>0</v>
      </c>
      <c r="P75" s="46">
        <v>-15</v>
      </c>
      <c r="Q75" s="46">
        <v>0</v>
      </c>
      <c r="R75" s="46">
        <v>0</v>
      </c>
      <c r="S75" s="74">
        <v>0</v>
      </c>
      <c r="U75" s="73">
        <v>-16.7</v>
      </c>
      <c r="V75" s="74">
        <v>179.04</v>
      </c>
      <c r="W75">
        <v>56.01</v>
      </c>
      <c r="X75">
        <v>86.91</v>
      </c>
      <c r="Y75">
        <v>-1.7</v>
      </c>
      <c r="Z75">
        <v>7.15</v>
      </c>
      <c r="AA75">
        <v>28.97</v>
      </c>
      <c r="AB75">
        <v>0</v>
      </c>
      <c r="AC75">
        <v>-15</v>
      </c>
    </row>
    <row r="76" spans="7:29">
      <c r="G76" t="s">
        <v>118</v>
      </c>
      <c r="H76" s="73">
        <v>42.49</v>
      </c>
      <c r="I76" s="46">
        <v>91.74</v>
      </c>
      <c r="J76" s="46">
        <v>0</v>
      </c>
      <c r="K76" s="46">
        <v>24.14</v>
      </c>
      <c r="L76" s="46">
        <v>7.73</v>
      </c>
      <c r="M76" s="74">
        <v>0</v>
      </c>
      <c r="N76" s="73">
        <v>0</v>
      </c>
      <c r="O76" s="46">
        <v>0</v>
      </c>
      <c r="P76" s="46">
        <v>-10</v>
      </c>
      <c r="Q76" s="46">
        <v>0</v>
      </c>
      <c r="R76" s="46">
        <v>0</v>
      </c>
      <c r="S76" s="74">
        <v>0</v>
      </c>
      <c r="U76" s="73">
        <v>-10</v>
      </c>
      <c r="V76" s="74">
        <v>166.1</v>
      </c>
      <c r="W76">
        <v>42.49</v>
      </c>
      <c r="X76">
        <v>91.74</v>
      </c>
      <c r="Y76">
        <v>0</v>
      </c>
      <c r="Z76">
        <v>7.73</v>
      </c>
      <c r="AA76">
        <v>24.14</v>
      </c>
      <c r="AB76">
        <v>0</v>
      </c>
      <c r="AC76">
        <v>-10</v>
      </c>
    </row>
    <row r="77" spans="7:29">
      <c r="G77" t="s">
        <v>119</v>
      </c>
      <c r="H77" s="73">
        <v>88.84</v>
      </c>
      <c r="I77" s="46">
        <v>60.84</v>
      </c>
      <c r="J77" s="46">
        <v>0</v>
      </c>
      <c r="K77" s="46">
        <v>19.309999999999999</v>
      </c>
      <c r="L77" s="46">
        <v>7.73</v>
      </c>
      <c r="M77" s="74">
        <v>0</v>
      </c>
      <c r="N77" s="73">
        <v>0</v>
      </c>
      <c r="O77" s="46">
        <v>0</v>
      </c>
      <c r="P77" s="46">
        <v>-95</v>
      </c>
      <c r="Q77" s="46">
        <v>0</v>
      </c>
      <c r="R77" s="46">
        <v>0</v>
      </c>
      <c r="S77" s="74">
        <v>0</v>
      </c>
      <c r="U77" s="73">
        <v>-95</v>
      </c>
      <c r="V77" s="74">
        <v>176.72</v>
      </c>
      <c r="W77">
        <v>88.84</v>
      </c>
      <c r="X77">
        <v>60.84</v>
      </c>
      <c r="Y77">
        <v>0</v>
      </c>
      <c r="Z77">
        <v>7.73</v>
      </c>
      <c r="AA77">
        <v>19.309999999999999</v>
      </c>
      <c r="AB77">
        <v>0</v>
      </c>
      <c r="AC77">
        <v>-95</v>
      </c>
    </row>
    <row r="78" spans="7:29">
      <c r="G78" t="s">
        <v>120</v>
      </c>
      <c r="H78" s="73">
        <v>114.92</v>
      </c>
      <c r="I78" s="46">
        <v>57.94</v>
      </c>
      <c r="J78" s="46">
        <v>151.62</v>
      </c>
      <c r="K78" s="46">
        <v>28.97</v>
      </c>
      <c r="L78" s="46">
        <v>7.82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361.27</v>
      </c>
      <c r="W78">
        <v>114.92</v>
      </c>
      <c r="X78">
        <v>57.94</v>
      </c>
      <c r="Y78">
        <v>0</v>
      </c>
      <c r="Z78">
        <v>7.82</v>
      </c>
      <c r="AA78">
        <v>28.97</v>
      </c>
      <c r="AB78">
        <v>0</v>
      </c>
      <c r="AC78">
        <v>151.62</v>
      </c>
    </row>
    <row r="79" spans="7:29">
      <c r="G79" t="s">
        <v>121</v>
      </c>
      <c r="H79" s="73">
        <v>155.47</v>
      </c>
      <c r="I79" s="46">
        <v>0</v>
      </c>
      <c r="J79" s="46">
        <v>48.29</v>
      </c>
      <c r="K79" s="46">
        <v>28.97</v>
      </c>
      <c r="L79" s="46">
        <v>7.92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240.65</v>
      </c>
      <c r="W79">
        <v>155.47</v>
      </c>
      <c r="X79">
        <v>0</v>
      </c>
      <c r="Y79">
        <v>0</v>
      </c>
      <c r="Z79">
        <v>7.92</v>
      </c>
      <c r="AA79">
        <v>28.97</v>
      </c>
      <c r="AB79">
        <v>0</v>
      </c>
      <c r="AC79">
        <v>48.29</v>
      </c>
    </row>
    <row r="80" spans="7:29">
      <c r="G80" t="s">
        <v>122</v>
      </c>
      <c r="H80" s="73">
        <v>188.31</v>
      </c>
      <c r="I80" s="46">
        <v>0</v>
      </c>
      <c r="J80" s="46">
        <v>53.11</v>
      </c>
      <c r="K80" s="46">
        <v>28.97</v>
      </c>
      <c r="L80" s="46">
        <v>8.7899999999999991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279.18</v>
      </c>
      <c r="W80">
        <v>188.31</v>
      </c>
      <c r="X80">
        <v>0</v>
      </c>
      <c r="Y80">
        <v>0</v>
      </c>
      <c r="Z80">
        <v>8.7899999999999991</v>
      </c>
      <c r="AA80">
        <v>28.97</v>
      </c>
      <c r="AB80">
        <v>0</v>
      </c>
      <c r="AC80">
        <v>53.11</v>
      </c>
    </row>
    <row r="81" spans="7:29">
      <c r="G81" t="s">
        <v>123</v>
      </c>
      <c r="H81" s="73">
        <v>55.04</v>
      </c>
      <c r="I81" s="46">
        <v>0</v>
      </c>
      <c r="J81" s="46">
        <v>0</v>
      </c>
      <c r="K81" s="46">
        <v>28.97</v>
      </c>
      <c r="L81" s="46">
        <v>7.92</v>
      </c>
      <c r="M81" s="74">
        <v>0</v>
      </c>
      <c r="N81" s="73">
        <v>0</v>
      </c>
      <c r="O81" s="46">
        <v>-27</v>
      </c>
      <c r="P81" s="46">
        <v>-5</v>
      </c>
      <c r="Q81" s="46">
        <v>0</v>
      </c>
      <c r="R81" s="46">
        <v>0</v>
      </c>
      <c r="S81" s="74">
        <v>0</v>
      </c>
      <c r="U81" s="73">
        <v>-32</v>
      </c>
      <c r="V81" s="74">
        <v>91.93</v>
      </c>
      <c r="W81">
        <v>55.04</v>
      </c>
      <c r="X81">
        <v>-27</v>
      </c>
      <c r="Y81">
        <v>0</v>
      </c>
      <c r="Z81">
        <v>7.92</v>
      </c>
      <c r="AA81">
        <v>28.97</v>
      </c>
      <c r="AB81">
        <v>0</v>
      </c>
      <c r="AC81">
        <v>-5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28.98</v>
      </c>
      <c r="L82" s="46">
        <v>5.79</v>
      </c>
      <c r="M82" s="74">
        <v>0</v>
      </c>
      <c r="N82" s="73">
        <v>0</v>
      </c>
      <c r="O82" s="46">
        <v>-47</v>
      </c>
      <c r="P82" s="46">
        <v>-20</v>
      </c>
      <c r="Q82" s="46">
        <v>0</v>
      </c>
      <c r="R82" s="46">
        <v>0</v>
      </c>
      <c r="S82" s="74">
        <v>0</v>
      </c>
      <c r="U82" s="73">
        <v>-67</v>
      </c>
      <c r="V82" s="74">
        <v>34.770000000000003</v>
      </c>
      <c r="W82">
        <v>0</v>
      </c>
      <c r="X82">
        <v>-47</v>
      </c>
      <c r="Y82">
        <v>0</v>
      </c>
      <c r="Z82">
        <v>5.79</v>
      </c>
      <c r="AA82">
        <v>28.98</v>
      </c>
      <c r="AB82">
        <v>0</v>
      </c>
      <c r="AC82">
        <v>-20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28.97</v>
      </c>
      <c r="L83" s="46">
        <v>5.41</v>
      </c>
      <c r="M83" s="74">
        <v>0</v>
      </c>
      <c r="N83" s="73">
        <v>-14</v>
      </c>
      <c r="O83" s="46">
        <v>0</v>
      </c>
      <c r="P83" s="46">
        <v>-30</v>
      </c>
      <c r="Q83" s="46">
        <v>0</v>
      </c>
      <c r="R83" s="46">
        <v>0</v>
      </c>
      <c r="S83" s="74">
        <v>0</v>
      </c>
      <c r="U83" s="73">
        <v>-44</v>
      </c>
      <c r="V83" s="74">
        <v>34.380000000000003</v>
      </c>
      <c r="W83">
        <v>-14</v>
      </c>
      <c r="X83">
        <v>0</v>
      </c>
      <c r="Y83">
        <v>0</v>
      </c>
      <c r="Z83">
        <v>5.41</v>
      </c>
      <c r="AA83">
        <v>28.97</v>
      </c>
      <c r="AB83">
        <v>0</v>
      </c>
      <c r="AC83">
        <v>-30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28.97</v>
      </c>
      <c r="L84" s="46">
        <v>5.31</v>
      </c>
      <c r="M84" s="74">
        <v>0</v>
      </c>
      <c r="N84" s="73">
        <v>-15</v>
      </c>
      <c r="O84" s="46">
        <v>0</v>
      </c>
      <c r="P84" s="46">
        <v>-25</v>
      </c>
      <c r="Q84" s="46">
        <v>0</v>
      </c>
      <c r="R84" s="46">
        <v>0</v>
      </c>
      <c r="S84" s="74">
        <v>0</v>
      </c>
      <c r="U84" s="73">
        <v>-40</v>
      </c>
      <c r="V84" s="74">
        <v>34.28</v>
      </c>
      <c r="W84">
        <v>-15</v>
      </c>
      <c r="X84">
        <v>0</v>
      </c>
      <c r="Y84">
        <v>0</v>
      </c>
      <c r="Z84">
        <v>5.31</v>
      </c>
      <c r="AA84">
        <v>28.97</v>
      </c>
      <c r="AB84">
        <v>0</v>
      </c>
      <c r="AC84">
        <v>-25</v>
      </c>
    </row>
    <row r="85" spans="7:29">
      <c r="G85" t="s">
        <v>127</v>
      </c>
      <c r="H85" s="73">
        <v>114.92</v>
      </c>
      <c r="I85" s="46">
        <v>0</v>
      </c>
      <c r="J85" s="46">
        <v>0</v>
      </c>
      <c r="K85" s="46">
        <v>32.83</v>
      </c>
      <c r="L85" s="46">
        <v>6.47</v>
      </c>
      <c r="M85" s="74">
        <v>0</v>
      </c>
      <c r="N85" s="73">
        <v>0</v>
      </c>
      <c r="O85" s="46">
        <v>0</v>
      </c>
      <c r="P85" s="46">
        <v>-10</v>
      </c>
      <c r="Q85" s="46">
        <v>0</v>
      </c>
      <c r="R85" s="46">
        <v>0</v>
      </c>
      <c r="S85" s="74">
        <v>0</v>
      </c>
      <c r="U85" s="73">
        <v>-10</v>
      </c>
      <c r="V85" s="74">
        <v>154.22</v>
      </c>
      <c r="W85">
        <v>114.92</v>
      </c>
      <c r="X85">
        <v>0</v>
      </c>
      <c r="Y85">
        <v>0</v>
      </c>
      <c r="Z85">
        <v>6.47</v>
      </c>
      <c r="AA85">
        <v>32.83</v>
      </c>
      <c r="AB85">
        <v>0</v>
      </c>
      <c r="AC85">
        <v>-10</v>
      </c>
    </row>
    <row r="86" spans="7:29">
      <c r="G86" t="s">
        <v>128</v>
      </c>
      <c r="H86" s="73">
        <v>145.83000000000001</v>
      </c>
      <c r="I86" s="46">
        <v>0</v>
      </c>
      <c r="J86" s="46">
        <v>0</v>
      </c>
      <c r="K86" s="46">
        <v>32.83</v>
      </c>
      <c r="L86" s="46">
        <v>6.37</v>
      </c>
      <c r="M86" s="74">
        <v>0</v>
      </c>
      <c r="N86" s="73">
        <v>0</v>
      </c>
      <c r="O86" s="46">
        <v>0</v>
      </c>
      <c r="P86" s="46">
        <v>-10</v>
      </c>
      <c r="Q86" s="46">
        <v>0</v>
      </c>
      <c r="R86" s="46">
        <v>0</v>
      </c>
      <c r="S86" s="74">
        <v>0</v>
      </c>
      <c r="U86" s="73">
        <v>-10</v>
      </c>
      <c r="V86" s="74">
        <v>185.03</v>
      </c>
      <c r="W86">
        <v>145.83000000000001</v>
      </c>
      <c r="X86">
        <v>0</v>
      </c>
      <c r="Y86">
        <v>0</v>
      </c>
      <c r="Z86">
        <v>6.37</v>
      </c>
      <c r="AA86">
        <v>32.83</v>
      </c>
      <c r="AB86">
        <v>0</v>
      </c>
      <c r="AC86">
        <v>-10</v>
      </c>
    </row>
    <row r="87" spans="7:29">
      <c r="G87" t="s">
        <v>129</v>
      </c>
      <c r="H87" s="73">
        <v>191.22</v>
      </c>
      <c r="I87" s="46">
        <v>0</v>
      </c>
      <c r="J87" s="46">
        <v>0</v>
      </c>
      <c r="K87" s="46">
        <v>42.49</v>
      </c>
      <c r="L87" s="46">
        <v>6.66</v>
      </c>
      <c r="M87" s="74">
        <v>1.06</v>
      </c>
      <c r="N87" s="73">
        <v>0</v>
      </c>
      <c r="O87" s="46">
        <v>0</v>
      </c>
      <c r="P87" s="46">
        <v>-5</v>
      </c>
      <c r="Q87" s="46">
        <v>0</v>
      </c>
      <c r="R87" s="46">
        <v>0</v>
      </c>
      <c r="S87" s="74">
        <v>0</v>
      </c>
      <c r="U87" s="73">
        <v>-5</v>
      </c>
      <c r="V87" s="74">
        <v>241.42</v>
      </c>
      <c r="W87">
        <v>191.22</v>
      </c>
      <c r="X87">
        <v>0</v>
      </c>
      <c r="Y87">
        <v>0</v>
      </c>
      <c r="Z87">
        <v>6.66</v>
      </c>
      <c r="AA87">
        <v>42.49</v>
      </c>
      <c r="AB87">
        <v>1.06</v>
      </c>
      <c r="AC87">
        <v>-5</v>
      </c>
    </row>
    <row r="88" spans="7:29">
      <c r="G88" t="s">
        <v>130</v>
      </c>
      <c r="H88" s="73">
        <v>197.96</v>
      </c>
      <c r="I88" s="46">
        <v>0</v>
      </c>
      <c r="J88" s="46">
        <v>0</v>
      </c>
      <c r="K88" s="46">
        <v>41.53</v>
      </c>
      <c r="L88" s="46">
        <v>6.37</v>
      </c>
      <c r="M88" s="74">
        <v>1.55</v>
      </c>
      <c r="N88" s="73">
        <v>0</v>
      </c>
      <c r="O88" s="46">
        <v>0</v>
      </c>
      <c r="P88" s="46">
        <v>-5</v>
      </c>
      <c r="Q88" s="46">
        <v>0</v>
      </c>
      <c r="R88" s="46">
        <v>0</v>
      </c>
      <c r="S88" s="74">
        <v>0</v>
      </c>
      <c r="U88" s="73">
        <v>-5</v>
      </c>
      <c r="V88" s="74">
        <v>247.41</v>
      </c>
      <c r="W88">
        <v>197.96</v>
      </c>
      <c r="X88">
        <v>0</v>
      </c>
      <c r="Y88">
        <v>0</v>
      </c>
      <c r="Z88">
        <v>6.37</v>
      </c>
      <c r="AA88">
        <v>41.53</v>
      </c>
      <c r="AB88">
        <v>1.55</v>
      </c>
      <c r="AC88">
        <v>-5</v>
      </c>
    </row>
    <row r="89" spans="7:29">
      <c r="G89" t="s">
        <v>131</v>
      </c>
      <c r="H89" s="73">
        <v>137.13</v>
      </c>
      <c r="I89" s="46">
        <v>0</v>
      </c>
      <c r="J89" s="46">
        <v>9.66</v>
      </c>
      <c r="K89" s="46">
        <v>28.97</v>
      </c>
      <c r="L89" s="46">
        <v>6.57</v>
      </c>
      <c r="M89" s="74">
        <v>2.2200000000000002</v>
      </c>
      <c r="N89" s="73">
        <v>0</v>
      </c>
      <c r="O89" s="46">
        <v>-20</v>
      </c>
      <c r="P89" s="46">
        <v>0</v>
      </c>
      <c r="Q89" s="46">
        <v>0</v>
      </c>
      <c r="R89" s="46">
        <v>0</v>
      </c>
      <c r="S89" s="74">
        <v>0</v>
      </c>
      <c r="U89" s="73">
        <v>-20</v>
      </c>
      <c r="V89" s="74">
        <v>184.55</v>
      </c>
      <c r="W89">
        <v>137.13</v>
      </c>
      <c r="X89">
        <v>-20</v>
      </c>
      <c r="Y89">
        <v>0</v>
      </c>
      <c r="Z89">
        <v>6.57</v>
      </c>
      <c r="AA89">
        <v>28.97</v>
      </c>
      <c r="AB89">
        <v>2.2200000000000002</v>
      </c>
      <c r="AC89">
        <v>9.66</v>
      </c>
    </row>
    <row r="90" spans="7:29">
      <c r="G90" t="s">
        <v>132</v>
      </c>
      <c r="H90" s="73">
        <v>125.54</v>
      </c>
      <c r="I90" s="46">
        <v>0</v>
      </c>
      <c r="J90" s="46">
        <v>14.49</v>
      </c>
      <c r="K90" s="46">
        <v>24.14</v>
      </c>
      <c r="L90" s="46">
        <v>5.89</v>
      </c>
      <c r="M90" s="74">
        <v>0.87</v>
      </c>
      <c r="N90" s="73">
        <v>0</v>
      </c>
      <c r="O90" s="46">
        <v>-15</v>
      </c>
      <c r="P90" s="46">
        <v>0</v>
      </c>
      <c r="Q90" s="46">
        <v>0</v>
      </c>
      <c r="R90" s="46">
        <v>0</v>
      </c>
      <c r="S90" s="74">
        <v>0</v>
      </c>
      <c r="U90" s="73">
        <v>-15</v>
      </c>
      <c r="V90" s="74">
        <v>170.93</v>
      </c>
      <c r="W90">
        <v>125.54</v>
      </c>
      <c r="X90">
        <v>-15</v>
      </c>
      <c r="Y90">
        <v>0</v>
      </c>
      <c r="Z90">
        <v>5.89</v>
      </c>
      <c r="AA90">
        <v>24.14</v>
      </c>
      <c r="AB90">
        <v>0.87</v>
      </c>
      <c r="AC90">
        <v>14.49</v>
      </c>
    </row>
    <row r="91" spans="7:29">
      <c r="G91" t="s">
        <v>133</v>
      </c>
      <c r="H91" s="73">
        <v>175.77</v>
      </c>
      <c r="I91" s="46">
        <v>0</v>
      </c>
      <c r="J91" s="46">
        <v>24.14</v>
      </c>
      <c r="K91" s="46">
        <v>24.14</v>
      </c>
      <c r="L91" s="46">
        <v>5.31</v>
      </c>
      <c r="M91" s="74">
        <v>1.64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231</v>
      </c>
      <c r="W91">
        <v>175.77</v>
      </c>
      <c r="X91">
        <v>0</v>
      </c>
      <c r="Y91">
        <v>0</v>
      </c>
      <c r="Z91">
        <v>5.31</v>
      </c>
      <c r="AA91">
        <v>24.14</v>
      </c>
      <c r="AB91">
        <v>1.64</v>
      </c>
      <c r="AC91">
        <v>24.14</v>
      </c>
    </row>
    <row r="92" spans="7:29">
      <c r="G92" t="s">
        <v>134</v>
      </c>
      <c r="H92" s="73">
        <v>178.38</v>
      </c>
      <c r="I92" s="46">
        <v>0</v>
      </c>
      <c r="J92" s="46">
        <v>27.73</v>
      </c>
      <c r="K92" s="46">
        <v>27.73</v>
      </c>
      <c r="L92" s="46">
        <v>4.99</v>
      </c>
      <c r="M92" s="74">
        <v>2.31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241.14</v>
      </c>
      <c r="W92">
        <v>178.38</v>
      </c>
      <c r="X92">
        <v>0</v>
      </c>
      <c r="Y92">
        <v>0</v>
      </c>
      <c r="Z92">
        <v>4.99</v>
      </c>
      <c r="AA92">
        <v>27.73</v>
      </c>
      <c r="AB92">
        <v>2.31</v>
      </c>
      <c r="AC92">
        <v>27.73</v>
      </c>
    </row>
    <row r="93" spans="7:29">
      <c r="G93" t="s">
        <v>135</v>
      </c>
      <c r="H93" s="73">
        <v>273.88</v>
      </c>
      <c r="I93" s="46">
        <v>0</v>
      </c>
      <c r="J93" s="46">
        <v>23.97</v>
      </c>
      <c r="K93" s="46">
        <v>23.97</v>
      </c>
      <c r="L93" s="46">
        <v>3.28</v>
      </c>
      <c r="M93" s="74">
        <v>4.5199999999999996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329.62</v>
      </c>
      <c r="W93">
        <v>273.88</v>
      </c>
      <c r="X93">
        <v>0</v>
      </c>
      <c r="Y93">
        <v>0</v>
      </c>
      <c r="Z93">
        <v>3.28</v>
      </c>
      <c r="AA93">
        <v>23.97</v>
      </c>
      <c r="AB93">
        <v>4.5199999999999996</v>
      </c>
      <c r="AC93">
        <v>23.97</v>
      </c>
    </row>
    <row r="94" spans="7:29">
      <c r="G94" t="s">
        <v>136</v>
      </c>
      <c r="H94" s="73">
        <v>229.35</v>
      </c>
      <c r="I94" s="46">
        <v>0</v>
      </c>
      <c r="J94" s="46">
        <v>20.62</v>
      </c>
      <c r="K94" s="46">
        <v>23.2</v>
      </c>
      <c r="L94" s="46">
        <v>2.38</v>
      </c>
      <c r="M94" s="74">
        <v>3.3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278.85000000000002</v>
      </c>
      <c r="W94">
        <v>229.35</v>
      </c>
      <c r="X94">
        <v>0</v>
      </c>
      <c r="Y94">
        <v>0</v>
      </c>
      <c r="Z94">
        <v>2.38</v>
      </c>
      <c r="AA94">
        <v>23.2</v>
      </c>
      <c r="AB94">
        <v>3.3</v>
      </c>
      <c r="AC94">
        <v>20.62</v>
      </c>
    </row>
    <row r="95" spans="7:29">
      <c r="G95" t="s">
        <v>137</v>
      </c>
      <c r="H95" s="73">
        <v>10.94</v>
      </c>
      <c r="I95" s="46">
        <v>0</v>
      </c>
      <c r="J95" s="46">
        <v>28.79</v>
      </c>
      <c r="K95" s="46">
        <v>25.33</v>
      </c>
      <c r="L95" s="46">
        <v>2.41</v>
      </c>
      <c r="M95" s="74">
        <v>3.46</v>
      </c>
      <c r="N95" s="73">
        <v>0</v>
      </c>
      <c r="O95" s="46">
        <v>-40</v>
      </c>
      <c r="P95" s="46">
        <v>0</v>
      </c>
      <c r="Q95" s="46">
        <v>0</v>
      </c>
      <c r="R95" s="46">
        <v>0</v>
      </c>
      <c r="S95" s="74">
        <v>0</v>
      </c>
      <c r="U95" s="73">
        <v>-40</v>
      </c>
      <c r="V95" s="74">
        <v>70.930000000000007</v>
      </c>
      <c r="W95">
        <v>10.94</v>
      </c>
      <c r="X95">
        <v>-40</v>
      </c>
      <c r="Y95">
        <v>0</v>
      </c>
      <c r="Z95">
        <v>2.41</v>
      </c>
      <c r="AA95">
        <v>25.33</v>
      </c>
      <c r="AB95">
        <v>3.46</v>
      </c>
      <c r="AC95">
        <v>28.79</v>
      </c>
    </row>
    <row r="96" spans="7:29">
      <c r="G96" t="s">
        <v>138</v>
      </c>
      <c r="H96" s="73">
        <v>0</v>
      </c>
      <c r="I96" s="46">
        <v>0</v>
      </c>
      <c r="J96" s="46">
        <v>34.97</v>
      </c>
      <c r="K96" s="46">
        <v>26.64</v>
      </c>
      <c r="L96" s="46">
        <v>2.06</v>
      </c>
      <c r="M96" s="74">
        <v>0.61</v>
      </c>
      <c r="N96" s="73">
        <v>-35</v>
      </c>
      <c r="O96" s="46">
        <v>-31</v>
      </c>
      <c r="P96" s="46">
        <v>0</v>
      </c>
      <c r="Q96" s="46">
        <v>0</v>
      </c>
      <c r="R96" s="46">
        <v>0</v>
      </c>
      <c r="S96" s="74">
        <v>0</v>
      </c>
      <c r="U96" s="73">
        <v>-66</v>
      </c>
      <c r="V96" s="74">
        <v>64.28</v>
      </c>
      <c r="W96">
        <v>-35</v>
      </c>
      <c r="X96">
        <v>-31</v>
      </c>
      <c r="Y96">
        <v>0</v>
      </c>
      <c r="Z96">
        <v>2.06</v>
      </c>
      <c r="AA96">
        <v>26.64</v>
      </c>
      <c r="AB96">
        <v>0.61</v>
      </c>
      <c r="AC96">
        <v>34.97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22.65</v>
      </c>
      <c r="L97" s="46">
        <v>1.66</v>
      </c>
      <c r="M97" s="74">
        <v>0.83</v>
      </c>
      <c r="N97" s="73">
        <v>-80</v>
      </c>
      <c r="O97" s="46">
        <v>-28</v>
      </c>
      <c r="P97" s="46">
        <v>0</v>
      </c>
      <c r="Q97" s="46">
        <v>0</v>
      </c>
      <c r="R97" s="46">
        <v>0</v>
      </c>
      <c r="S97" s="74">
        <v>0</v>
      </c>
      <c r="U97" s="73">
        <v>-108</v>
      </c>
      <c r="V97" s="74">
        <v>25.14</v>
      </c>
      <c r="W97">
        <v>-80</v>
      </c>
      <c r="X97">
        <v>-28</v>
      </c>
      <c r="Y97">
        <v>0</v>
      </c>
      <c r="Z97">
        <v>1.66</v>
      </c>
      <c r="AA97">
        <v>22.65</v>
      </c>
      <c r="AB97">
        <v>0.83</v>
      </c>
      <c r="AC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23.92</v>
      </c>
      <c r="L98" s="46">
        <v>1.56</v>
      </c>
      <c r="M98" s="74">
        <v>0</v>
      </c>
      <c r="N98" s="73">
        <v>-75</v>
      </c>
      <c r="O98" s="46">
        <v>-26</v>
      </c>
      <c r="P98" s="46">
        <v>0</v>
      </c>
      <c r="Q98" s="46">
        <v>0</v>
      </c>
      <c r="R98" s="46">
        <v>0</v>
      </c>
      <c r="S98" s="74">
        <v>0</v>
      </c>
      <c r="U98" s="73">
        <v>-101</v>
      </c>
      <c r="V98" s="74">
        <v>25.48</v>
      </c>
      <c r="W98">
        <v>-75</v>
      </c>
      <c r="X98">
        <v>-26</v>
      </c>
      <c r="Y98">
        <v>0</v>
      </c>
      <c r="Z98">
        <v>1.56</v>
      </c>
      <c r="AA98">
        <v>23.92</v>
      </c>
      <c r="AB98">
        <v>0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1.4835750000000003</v>
      </c>
      <c r="I99" s="69">
        <f t="shared" ref="I99:BQ99" si="1">SUM(I3:I98)/4000</f>
        <v>0.63109249999999983</v>
      </c>
      <c r="J99" s="69">
        <f t="shared" si="1"/>
        <v>0.95612749999999969</v>
      </c>
      <c r="K99" s="69">
        <f t="shared" si="1"/>
        <v>0.52428500000000033</v>
      </c>
      <c r="L99" s="69">
        <f t="shared" si="1"/>
        <v>7.5979999999999992E-2</v>
      </c>
      <c r="M99" s="69">
        <f t="shared" si="1"/>
        <v>5.6074999999999996E-3</v>
      </c>
      <c r="N99" s="68">
        <f t="shared" si="1"/>
        <v>-0.31</v>
      </c>
      <c r="O99" s="69">
        <f t="shared" si="1"/>
        <v>-7.85E-2</v>
      </c>
      <c r="P99" s="69">
        <f t="shared" si="1"/>
        <v>-0.155</v>
      </c>
      <c r="Q99" s="69">
        <f t="shared" si="1"/>
        <v>0</v>
      </c>
      <c r="R99" s="69">
        <f t="shared" si="1"/>
        <v>-3.9749999999999996E-4</v>
      </c>
      <c r="S99" s="70">
        <f t="shared" si="1"/>
        <v>0</v>
      </c>
      <c r="U99" s="68">
        <f t="shared" si="1"/>
        <v>-0.56507250000000031</v>
      </c>
      <c r="V99" s="70">
        <f t="shared" si="1"/>
        <v>3.6766649999999998</v>
      </c>
      <c r="W99">
        <f t="shared" si="1"/>
        <v>1.173575</v>
      </c>
      <c r="X99">
        <f t="shared" si="1"/>
        <v>0.55259249999999993</v>
      </c>
      <c r="Y99">
        <f t="shared" si="1"/>
        <v>-2.117500000000002E-2</v>
      </c>
      <c r="Z99">
        <f t="shared" si="1"/>
        <v>7.5582499999999997E-2</v>
      </c>
      <c r="AA99">
        <f t="shared" si="1"/>
        <v>0.52428500000000033</v>
      </c>
      <c r="AB99">
        <f t="shared" si="1"/>
        <v>5.6074999999999996E-3</v>
      </c>
      <c r="AC99">
        <f t="shared" si="1"/>
        <v>0.80112749999999955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45402</v>
      </c>
      <c r="U2" s="73" t="s">
        <v>225</v>
      </c>
      <c r="V2" s="74" t="s">
        <v>224</v>
      </c>
      <c r="W2" s="28" t="s">
        <v>559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3.83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559</v>
      </c>
      <c r="U3" s="73">
        <v>-2</v>
      </c>
      <c r="V3" s="74">
        <v>3.83</v>
      </c>
      <c r="W3">
        <v>-2</v>
      </c>
      <c r="X3">
        <v>3.83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3.66</v>
      </c>
      <c r="L4" s="46">
        <v>0</v>
      </c>
      <c r="M4" s="74">
        <v>0.03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</v>
      </c>
      <c r="V4" s="74">
        <v>3.69</v>
      </c>
      <c r="W4">
        <v>-2</v>
      </c>
      <c r="X4">
        <v>3.66</v>
      </c>
      <c r="Y4">
        <v>0.03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3.92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3.92</v>
      </c>
      <c r="W5">
        <v>-2</v>
      </c>
      <c r="X5">
        <v>3.92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4.87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4.87</v>
      </c>
      <c r="W6">
        <v>-2</v>
      </c>
      <c r="X6">
        <v>4.87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4.32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4.32</v>
      </c>
      <c r="W7">
        <v>-2</v>
      </c>
      <c r="X7">
        <v>4.32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4.78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4.78</v>
      </c>
      <c r="W8">
        <v>-2</v>
      </c>
      <c r="X8">
        <v>4.78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5.82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5.82</v>
      </c>
      <c r="W9">
        <v>-2</v>
      </c>
      <c r="X9">
        <v>5.82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7.86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</v>
      </c>
      <c r="V10" s="74">
        <v>7.86</v>
      </c>
      <c r="W10">
        <v>-2</v>
      </c>
      <c r="X10">
        <v>7.86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5.33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5.33</v>
      </c>
      <c r="W11">
        <v>-2</v>
      </c>
      <c r="X11">
        <v>5.33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5.76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5.76</v>
      </c>
      <c r="W12">
        <v>-2</v>
      </c>
      <c r="X12">
        <v>5.76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6.35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6.35</v>
      </c>
      <c r="W13">
        <v>-2</v>
      </c>
      <c r="X13">
        <v>6.35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21.25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</v>
      </c>
      <c r="V14" s="74">
        <v>21.25</v>
      </c>
      <c r="W14">
        <v>-2</v>
      </c>
      <c r="X14">
        <v>21.25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20.28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</v>
      </c>
      <c r="V15" s="74">
        <v>20.28</v>
      </c>
      <c r="W15">
        <v>-2</v>
      </c>
      <c r="X15">
        <v>20.28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19.309999999999999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-2</v>
      </c>
      <c r="V16" s="74">
        <v>19.309999999999999</v>
      </c>
      <c r="W16">
        <v>-2</v>
      </c>
      <c r="X16">
        <v>19.309999999999999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19.309999999999999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-2</v>
      </c>
      <c r="V17" s="74">
        <v>19.309999999999999</v>
      </c>
      <c r="W17">
        <v>-2</v>
      </c>
      <c r="X17">
        <v>19.309999999999999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14.48</v>
      </c>
      <c r="L18" s="46">
        <v>0</v>
      </c>
      <c r="M18" s="74">
        <v>0.99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-2</v>
      </c>
      <c r="V18" s="74">
        <v>15.47</v>
      </c>
      <c r="W18">
        <v>-2</v>
      </c>
      <c r="X18">
        <v>14.48</v>
      </c>
      <c r="Y18">
        <v>0.99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14.48</v>
      </c>
      <c r="L19" s="46">
        <v>0</v>
      </c>
      <c r="M19" s="74">
        <v>1.2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-2</v>
      </c>
      <c r="V19" s="74">
        <v>15.68</v>
      </c>
      <c r="W19">
        <v>-2</v>
      </c>
      <c r="X19">
        <v>14.48</v>
      </c>
      <c r="Y19">
        <v>1.2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14.48</v>
      </c>
      <c r="L20" s="46">
        <v>0</v>
      </c>
      <c r="M20" s="74">
        <v>2.88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-2</v>
      </c>
      <c r="V20" s="74">
        <v>17.36</v>
      </c>
      <c r="W20">
        <v>-2</v>
      </c>
      <c r="X20">
        <v>14.48</v>
      </c>
      <c r="Y20">
        <v>2.88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14.48</v>
      </c>
      <c r="L21" s="46">
        <v>0</v>
      </c>
      <c r="M21" s="74">
        <v>3.19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-2</v>
      </c>
      <c r="V21" s="74">
        <v>17.670000000000002</v>
      </c>
      <c r="W21">
        <v>-2</v>
      </c>
      <c r="X21">
        <v>14.48</v>
      </c>
      <c r="Y21">
        <v>3.19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14.49</v>
      </c>
      <c r="L22" s="46">
        <v>0</v>
      </c>
      <c r="M22" s="74">
        <v>3.33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-2</v>
      </c>
      <c r="V22" s="74">
        <v>17.82</v>
      </c>
      <c r="W22">
        <v>-2</v>
      </c>
      <c r="X22">
        <v>14.49</v>
      </c>
      <c r="Y22">
        <v>3.33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14.49</v>
      </c>
      <c r="L23" s="46">
        <v>0</v>
      </c>
      <c r="M23" s="74">
        <v>5.01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-2</v>
      </c>
      <c r="V23" s="74">
        <v>19.5</v>
      </c>
      <c r="W23">
        <v>-2</v>
      </c>
      <c r="X23">
        <v>14.49</v>
      </c>
      <c r="Y23">
        <v>5.01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14.49</v>
      </c>
      <c r="L24" s="46">
        <v>0</v>
      </c>
      <c r="M24" s="74">
        <v>5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-2</v>
      </c>
      <c r="V24" s="74">
        <v>19.489999999999998</v>
      </c>
      <c r="W24">
        <v>-2</v>
      </c>
      <c r="X24">
        <v>14.49</v>
      </c>
      <c r="Y24">
        <v>5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14.49</v>
      </c>
      <c r="L25" s="46">
        <v>0</v>
      </c>
      <c r="M25" s="74">
        <v>3.33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</v>
      </c>
      <c r="V25" s="74">
        <v>17.82</v>
      </c>
      <c r="W25">
        <v>-2</v>
      </c>
      <c r="X25">
        <v>14.49</v>
      </c>
      <c r="Y25">
        <v>3.33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14.48</v>
      </c>
      <c r="L26" s="46">
        <v>0</v>
      </c>
      <c r="M26" s="74">
        <v>2.66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</v>
      </c>
      <c r="V26" s="74">
        <v>17.14</v>
      </c>
      <c r="W26">
        <v>-2</v>
      </c>
      <c r="X26">
        <v>14.48</v>
      </c>
      <c r="Y26">
        <v>2.66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14.49</v>
      </c>
      <c r="L27" s="46">
        <v>0</v>
      </c>
      <c r="M27" s="74">
        <v>2.19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</v>
      </c>
      <c r="V27" s="74">
        <v>16.68</v>
      </c>
      <c r="W27">
        <v>-2</v>
      </c>
      <c r="X27">
        <v>14.49</v>
      </c>
      <c r="Y27">
        <v>2.19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14.49</v>
      </c>
      <c r="L28" s="46">
        <v>0</v>
      </c>
      <c r="M28" s="74">
        <v>3.36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</v>
      </c>
      <c r="V28" s="74">
        <v>17.850000000000001</v>
      </c>
      <c r="W28">
        <v>-2</v>
      </c>
      <c r="X28">
        <v>14.49</v>
      </c>
      <c r="Y28">
        <v>3.36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14.48</v>
      </c>
      <c r="L29" s="46">
        <v>0</v>
      </c>
      <c r="M29" s="74">
        <v>3.78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-2</v>
      </c>
      <c r="V29" s="74">
        <v>18.260000000000002</v>
      </c>
      <c r="W29">
        <v>-2</v>
      </c>
      <c r="X29">
        <v>14.48</v>
      </c>
      <c r="Y29">
        <v>3.78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14.48</v>
      </c>
      <c r="L30" s="46">
        <v>0</v>
      </c>
      <c r="M30" s="74">
        <v>5.12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19.600000000000001</v>
      </c>
      <c r="W30">
        <v>0</v>
      </c>
      <c r="X30">
        <v>14.48</v>
      </c>
      <c r="Y30">
        <v>5.12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13.52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13.52</v>
      </c>
      <c r="W31">
        <v>0</v>
      </c>
      <c r="X31">
        <v>13.52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18.350000000000001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18.350000000000001</v>
      </c>
      <c r="W32">
        <v>0</v>
      </c>
      <c r="X32">
        <v>18.350000000000001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21.25</v>
      </c>
      <c r="L33" s="46">
        <v>0</v>
      </c>
      <c r="M33" s="74">
        <v>0.21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21.46</v>
      </c>
      <c r="W33">
        <v>0</v>
      </c>
      <c r="X33">
        <v>21.25</v>
      </c>
      <c r="Y33">
        <v>0.21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23.17</v>
      </c>
      <c r="L34" s="46">
        <v>0</v>
      </c>
      <c r="M34" s="74">
        <v>0.62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23.79</v>
      </c>
      <c r="W34">
        <v>0</v>
      </c>
      <c r="X34">
        <v>23.17</v>
      </c>
      <c r="Y34">
        <v>0.62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32.83</v>
      </c>
      <c r="L35" s="46">
        <v>0</v>
      </c>
      <c r="M35" s="74">
        <v>3.77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36.6</v>
      </c>
      <c r="W35">
        <v>0</v>
      </c>
      <c r="X35">
        <v>32.83</v>
      </c>
      <c r="Y35">
        <v>3.77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36.700000000000003</v>
      </c>
      <c r="L36" s="46">
        <v>0</v>
      </c>
      <c r="M36" s="74">
        <v>5.0199999999999996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41.72</v>
      </c>
      <c r="W36">
        <v>0</v>
      </c>
      <c r="X36">
        <v>36.700000000000003</v>
      </c>
      <c r="Y36">
        <v>5.0199999999999996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41.53</v>
      </c>
      <c r="L37" s="46">
        <v>0</v>
      </c>
      <c r="M37" s="74">
        <v>3.57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45.1</v>
      </c>
      <c r="W37">
        <v>0</v>
      </c>
      <c r="X37">
        <v>41.53</v>
      </c>
      <c r="Y37">
        <v>3.57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45.39</v>
      </c>
      <c r="L38" s="46">
        <v>0</v>
      </c>
      <c r="M38" s="74">
        <v>7.24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52.63</v>
      </c>
      <c r="W38">
        <v>0</v>
      </c>
      <c r="X38">
        <v>45.39</v>
      </c>
      <c r="Y38">
        <v>7.24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10.62</v>
      </c>
      <c r="L39" s="46">
        <v>0</v>
      </c>
      <c r="M39" s="74">
        <v>7.63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18.25</v>
      </c>
      <c r="W39">
        <v>0</v>
      </c>
      <c r="X39">
        <v>10.62</v>
      </c>
      <c r="Y39">
        <v>7.63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10.63</v>
      </c>
      <c r="L40" s="46">
        <v>0</v>
      </c>
      <c r="M40" s="74">
        <v>6.08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16.71</v>
      </c>
      <c r="W40">
        <v>0</v>
      </c>
      <c r="X40">
        <v>10.63</v>
      </c>
      <c r="Y40">
        <v>6.08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10.63</v>
      </c>
      <c r="L41" s="46">
        <v>0</v>
      </c>
      <c r="M41" s="74">
        <v>3.57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14.2</v>
      </c>
      <c r="W41">
        <v>0</v>
      </c>
      <c r="X41">
        <v>10.63</v>
      </c>
      <c r="Y41">
        <v>3.57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17.38</v>
      </c>
      <c r="L42" s="46">
        <v>0</v>
      </c>
      <c r="M42" s="74">
        <v>2.5099999999999998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19.89</v>
      </c>
      <c r="W42">
        <v>0</v>
      </c>
      <c r="X42">
        <v>17.38</v>
      </c>
      <c r="Y42">
        <v>2.5099999999999998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21.24</v>
      </c>
      <c r="L43" s="46">
        <v>0</v>
      </c>
      <c r="M43" s="74">
        <v>1.45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22.69</v>
      </c>
      <c r="W43">
        <v>0</v>
      </c>
      <c r="X43">
        <v>21.24</v>
      </c>
      <c r="Y43">
        <v>1.45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23.18</v>
      </c>
      <c r="L44" s="46">
        <v>0</v>
      </c>
      <c r="M44" s="74">
        <v>0.77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23.95</v>
      </c>
      <c r="W44">
        <v>0</v>
      </c>
      <c r="X44">
        <v>23.18</v>
      </c>
      <c r="Y44">
        <v>0.77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27.04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27.04</v>
      </c>
      <c r="W45">
        <v>0</v>
      </c>
      <c r="X45">
        <v>27.04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30.9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30.9</v>
      </c>
      <c r="W46">
        <v>0</v>
      </c>
      <c r="X46">
        <v>30.9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33.799999999999997</v>
      </c>
      <c r="L47" s="46">
        <v>0</v>
      </c>
      <c r="M47" s="74">
        <v>0.1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33.9</v>
      </c>
      <c r="W47">
        <v>0</v>
      </c>
      <c r="X47">
        <v>33.799999999999997</v>
      </c>
      <c r="Y47">
        <v>0.1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34.770000000000003</v>
      </c>
      <c r="L48" s="46">
        <v>0</v>
      </c>
      <c r="M48" s="74">
        <v>0.48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35.25</v>
      </c>
      <c r="W48">
        <v>0</v>
      </c>
      <c r="X48">
        <v>34.770000000000003</v>
      </c>
      <c r="Y48">
        <v>0.48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35.729999999999997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35.729999999999997</v>
      </c>
      <c r="W49">
        <v>0</v>
      </c>
      <c r="X49">
        <v>35.729999999999997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35.74</v>
      </c>
      <c r="L50" s="46">
        <v>0</v>
      </c>
      <c r="M50" s="74">
        <v>2.41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38.15</v>
      </c>
      <c r="W50">
        <v>0</v>
      </c>
      <c r="X50">
        <v>35.74</v>
      </c>
      <c r="Y50">
        <v>2.41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36.700000000000003</v>
      </c>
      <c r="L51" s="46">
        <v>0</v>
      </c>
      <c r="M51" s="74">
        <v>4.54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41.24</v>
      </c>
      <c r="W51">
        <v>0</v>
      </c>
      <c r="X51">
        <v>36.700000000000003</v>
      </c>
      <c r="Y51">
        <v>4.54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35.729999999999997</v>
      </c>
      <c r="L52" s="46">
        <v>0</v>
      </c>
      <c r="M52" s="74">
        <v>7.24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42.97</v>
      </c>
      <c r="W52">
        <v>0</v>
      </c>
      <c r="X52">
        <v>35.729999999999997</v>
      </c>
      <c r="Y52">
        <v>7.24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34.770000000000003</v>
      </c>
      <c r="L53" s="46">
        <v>0</v>
      </c>
      <c r="M53" s="74">
        <v>4.7300000000000004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39.5</v>
      </c>
      <c r="W53">
        <v>0</v>
      </c>
      <c r="X53">
        <v>34.770000000000003</v>
      </c>
      <c r="Y53">
        <v>4.7300000000000004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33.799999999999997</v>
      </c>
      <c r="L54" s="46">
        <v>0</v>
      </c>
      <c r="M54" s="74">
        <v>5.89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39.69</v>
      </c>
      <c r="W54">
        <v>0</v>
      </c>
      <c r="X54">
        <v>33.799999999999997</v>
      </c>
      <c r="Y54">
        <v>5.89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34.770000000000003</v>
      </c>
      <c r="L55" s="46">
        <v>0</v>
      </c>
      <c r="M55" s="74">
        <v>4.7300000000000004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39.5</v>
      </c>
      <c r="W55">
        <v>0</v>
      </c>
      <c r="X55">
        <v>34.770000000000003</v>
      </c>
      <c r="Y55">
        <v>4.7300000000000004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35.729999999999997</v>
      </c>
      <c r="L56" s="46">
        <v>0</v>
      </c>
      <c r="M56" s="74">
        <v>2.9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38.630000000000003</v>
      </c>
      <c r="W56">
        <v>0</v>
      </c>
      <c r="X56">
        <v>35.729999999999997</v>
      </c>
      <c r="Y56">
        <v>2.9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34.76</v>
      </c>
      <c r="L57" s="46">
        <v>0</v>
      </c>
      <c r="M57" s="74">
        <v>5.7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40.46</v>
      </c>
      <c r="W57">
        <v>0</v>
      </c>
      <c r="X57">
        <v>34.76</v>
      </c>
      <c r="Y57">
        <v>5.7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33.799999999999997</v>
      </c>
      <c r="L58" s="46">
        <v>0</v>
      </c>
      <c r="M58" s="74">
        <v>7.15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40.950000000000003</v>
      </c>
      <c r="W58">
        <v>0</v>
      </c>
      <c r="X58">
        <v>33.799999999999997</v>
      </c>
      <c r="Y58">
        <v>7.15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33.799999999999997</v>
      </c>
      <c r="L59" s="46">
        <v>0</v>
      </c>
      <c r="M59" s="74">
        <v>3.77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37.57</v>
      </c>
      <c r="W59">
        <v>0</v>
      </c>
      <c r="X59">
        <v>33.799999999999997</v>
      </c>
      <c r="Y59">
        <v>3.77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32.83</v>
      </c>
      <c r="L60" s="46">
        <v>0</v>
      </c>
      <c r="M60" s="74">
        <v>6.18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39.01</v>
      </c>
      <c r="W60">
        <v>0</v>
      </c>
      <c r="X60">
        <v>32.83</v>
      </c>
      <c r="Y60">
        <v>6.18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33.799999999999997</v>
      </c>
      <c r="L61" s="46">
        <v>0</v>
      </c>
      <c r="M61" s="74">
        <v>7.24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41.04</v>
      </c>
      <c r="W61">
        <v>0</v>
      </c>
      <c r="X61">
        <v>33.799999999999997</v>
      </c>
      <c r="Y61">
        <v>7.24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34.76</v>
      </c>
      <c r="L62" s="46">
        <v>0</v>
      </c>
      <c r="M62" s="74">
        <v>8.2100000000000009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42.97</v>
      </c>
      <c r="W62">
        <v>0</v>
      </c>
      <c r="X62">
        <v>34.76</v>
      </c>
      <c r="Y62">
        <v>8.2100000000000009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34.76</v>
      </c>
      <c r="L63" s="46">
        <v>0</v>
      </c>
      <c r="M63" s="74">
        <v>4.6399999999999997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39.4</v>
      </c>
      <c r="W63">
        <v>0</v>
      </c>
      <c r="X63">
        <v>34.76</v>
      </c>
      <c r="Y63">
        <v>4.6399999999999997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34.770000000000003</v>
      </c>
      <c r="L64" s="46">
        <v>0</v>
      </c>
      <c r="M64" s="74">
        <v>2.5099999999999998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37.28</v>
      </c>
      <c r="W64">
        <v>0</v>
      </c>
      <c r="X64">
        <v>34.770000000000003</v>
      </c>
      <c r="Y64">
        <v>2.5099999999999998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34.76</v>
      </c>
      <c r="L65" s="46">
        <v>0</v>
      </c>
      <c r="M65" s="74">
        <v>7.34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42.1</v>
      </c>
      <c r="W65">
        <v>0</v>
      </c>
      <c r="X65">
        <v>34.76</v>
      </c>
      <c r="Y65">
        <v>7.34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32.83</v>
      </c>
      <c r="L66" s="46">
        <v>0</v>
      </c>
      <c r="M66" s="74">
        <v>4.93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37.76</v>
      </c>
      <c r="W66">
        <v>0</v>
      </c>
      <c r="X66">
        <v>32.83</v>
      </c>
      <c r="Y66">
        <v>4.93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31.87</v>
      </c>
      <c r="L67" s="46">
        <v>0</v>
      </c>
      <c r="M67" s="74">
        <v>1.43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33.299999999999997</v>
      </c>
      <c r="W67">
        <v>0</v>
      </c>
      <c r="X67">
        <v>31.87</v>
      </c>
      <c r="Y67">
        <v>1.43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28.97</v>
      </c>
      <c r="L68" s="46">
        <v>0</v>
      </c>
      <c r="M68" s="74">
        <v>0.9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29.87</v>
      </c>
      <c r="W68">
        <v>0</v>
      </c>
      <c r="X68">
        <v>28.97</v>
      </c>
      <c r="Y68">
        <v>0.9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27.04</v>
      </c>
      <c r="L69" s="46">
        <v>0</v>
      </c>
      <c r="M69" s="74">
        <v>6.86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33.9</v>
      </c>
      <c r="W69">
        <v>0</v>
      </c>
      <c r="X69">
        <v>27.04</v>
      </c>
      <c r="Y69">
        <v>6.86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26.08</v>
      </c>
      <c r="L70" s="46">
        <v>0</v>
      </c>
      <c r="M70" s="74">
        <v>4.1500000000000004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30.23</v>
      </c>
      <c r="W70">
        <v>0</v>
      </c>
      <c r="X70">
        <v>26.08</v>
      </c>
      <c r="Y70">
        <v>4.1500000000000004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74.349999999999994</v>
      </c>
      <c r="L71" s="46">
        <v>0</v>
      </c>
      <c r="M71" s="74">
        <v>7.73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82.08</v>
      </c>
      <c r="W71">
        <v>0</v>
      </c>
      <c r="X71">
        <v>74.349999999999994</v>
      </c>
      <c r="Y71">
        <v>7.73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67.59</v>
      </c>
      <c r="L72" s="46">
        <v>0</v>
      </c>
      <c r="M72" s="74">
        <v>4.93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72.52</v>
      </c>
      <c r="W72">
        <v>0</v>
      </c>
      <c r="X72">
        <v>67.59</v>
      </c>
      <c r="Y72">
        <v>4.93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60.84</v>
      </c>
      <c r="L73" s="46">
        <v>0</v>
      </c>
      <c r="M73" s="74">
        <v>3.19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64.03</v>
      </c>
      <c r="W73">
        <v>0</v>
      </c>
      <c r="X73">
        <v>60.84</v>
      </c>
      <c r="Y73">
        <v>3.19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54.08</v>
      </c>
      <c r="L74" s="46">
        <v>0</v>
      </c>
      <c r="M74" s="74">
        <v>3.09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57.17</v>
      </c>
      <c r="W74">
        <v>0</v>
      </c>
      <c r="X74">
        <v>54.08</v>
      </c>
      <c r="Y74">
        <v>3.09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55.04</v>
      </c>
      <c r="L75" s="46">
        <v>0</v>
      </c>
      <c r="M75" s="74">
        <v>7.05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62.09</v>
      </c>
      <c r="W75">
        <v>0</v>
      </c>
      <c r="X75">
        <v>55.04</v>
      </c>
      <c r="Y75">
        <v>7.05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45.39</v>
      </c>
      <c r="L76" s="46">
        <v>0</v>
      </c>
      <c r="M76" s="74">
        <v>5.36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-2</v>
      </c>
      <c r="V76" s="74">
        <v>50.75</v>
      </c>
      <c r="W76">
        <v>-2</v>
      </c>
      <c r="X76">
        <v>45.39</v>
      </c>
      <c r="Y76">
        <v>5.36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35.729999999999997</v>
      </c>
      <c r="L77" s="46">
        <v>0</v>
      </c>
      <c r="M77" s="74">
        <v>0.31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</v>
      </c>
      <c r="V77" s="74">
        <v>36.04</v>
      </c>
      <c r="W77">
        <v>-2</v>
      </c>
      <c r="X77">
        <v>35.729999999999997</v>
      </c>
      <c r="Y77">
        <v>0.31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34.43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34.43</v>
      </c>
      <c r="W78">
        <v>-2</v>
      </c>
      <c r="X78">
        <v>34.43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8.1300000000000008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8.1300000000000008</v>
      </c>
      <c r="W79">
        <v>-2</v>
      </c>
      <c r="X79">
        <v>8.1300000000000008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10.51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10.51</v>
      </c>
      <c r="W80">
        <v>-2</v>
      </c>
      <c r="X80">
        <v>10.51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10.41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10.41</v>
      </c>
      <c r="W81">
        <v>-2</v>
      </c>
      <c r="X81">
        <v>10.41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12.26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12.26</v>
      </c>
      <c r="W82">
        <v>-2</v>
      </c>
      <c r="X82">
        <v>12.26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4.34</v>
      </c>
      <c r="L83" s="46">
        <v>0</v>
      </c>
      <c r="M83" s="74">
        <v>1.35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5.69</v>
      </c>
      <c r="W83">
        <v>-2</v>
      </c>
      <c r="X83">
        <v>4.34</v>
      </c>
      <c r="Y83">
        <v>1.35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3</v>
      </c>
      <c r="L84" s="46">
        <v>0</v>
      </c>
      <c r="M84" s="74">
        <v>0.71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3.71</v>
      </c>
      <c r="W84">
        <v>-2</v>
      </c>
      <c r="X84">
        <v>3</v>
      </c>
      <c r="Y84">
        <v>0.71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3.25</v>
      </c>
      <c r="L85" s="46">
        <v>0</v>
      </c>
      <c r="M85" s="74">
        <v>0.94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4.1900000000000004</v>
      </c>
      <c r="W85">
        <v>-2</v>
      </c>
      <c r="X85">
        <v>3.25</v>
      </c>
      <c r="Y85">
        <v>0.94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3.44</v>
      </c>
      <c r="L86" s="46">
        <v>0</v>
      </c>
      <c r="M86" s="74">
        <v>1.04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4.4800000000000004</v>
      </c>
      <c r="W86">
        <v>-2</v>
      </c>
      <c r="X86">
        <v>3.44</v>
      </c>
      <c r="Y86">
        <v>1.04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2.93</v>
      </c>
      <c r="L87" s="46">
        <v>0</v>
      </c>
      <c r="M87" s="74">
        <v>0.56999999999999995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3.5</v>
      </c>
      <c r="W87">
        <v>-2</v>
      </c>
      <c r="X87">
        <v>2.93</v>
      </c>
      <c r="Y87">
        <v>0.56999999999999995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4.1100000000000003</v>
      </c>
      <c r="L88" s="46">
        <v>0</v>
      </c>
      <c r="M88" s="74">
        <v>0.82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4.93</v>
      </c>
      <c r="W88">
        <v>-2</v>
      </c>
      <c r="X88">
        <v>4.1100000000000003</v>
      </c>
      <c r="Y88">
        <v>0.82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3.53</v>
      </c>
      <c r="L89" s="46">
        <v>0</v>
      </c>
      <c r="M89" s="74">
        <v>0.95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4.4800000000000004</v>
      </c>
      <c r="W89">
        <v>-2</v>
      </c>
      <c r="X89">
        <v>3.53</v>
      </c>
      <c r="Y89">
        <v>0.95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3.57</v>
      </c>
      <c r="L90" s="46">
        <v>0</v>
      </c>
      <c r="M90" s="74">
        <v>0.39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3.96</v>
      </c>
      <c r="W90">
        <v>-2</v>
      </c>
      <c r="X90">
        <v>3.57</v>
      </c>
      <c r="Y90">
        <v>0.39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3.14</v>
      </c>
      <c r="L91" s="46">
        <v>0</v>
      </c>
      <c r="M91" s="74">
        <v>0.46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3.6</v>
      </c>
      <c r="W91">
        <v>-2</v>
      </c>
      <c r="X91">
        <v>3.14</v>
      </c>
      <c r="Y91">
        <v>0.46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2.39</v>
      </c>
      <c r="L92" s="46">
        <v>0</v>
      </c>
      <c r="M92" s="74">
        <v>0.42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2.81</v>
      </c>
      <c r="W92">
        <v>-2</v>
      </c>
      <c r="X92">
        <v>2.39</v>
      </c>
      <c r="Y92">
        <v>0.42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0.77</v>
      </c>
      <c r="L93" s="46">
        <v>0</v>
      </c>
      <c r="M93" s="74">
        <v>0.27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1.04</v>
      </c>
      <c r="W93">
        <v>-2</v>
      </c>
      <c r="X93">
        <v>0.77</v>
      </c>
      <c r="Y93">
        <v>0.27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0.75</v>
      </c>
      <c r="L94" s="46">
        <v>0</v>
      </c>
      <c r="M94" s="74">
        <v>0.19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0.94</v>
      </c>
      <c r="W94">
        <v>-2</v>
      </c>
      <c r="X94">
        <v>0.75</v>
      </c>
      <c r="Y94">
        <v>0.19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1.57</v>
      </c>
      <c r="L95" s="46">
        <v>0</v>
      </c>
      <c r="M95" s="74">
        <v>0.34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1.91</v>
      </c>
      <c r="W95">
        <v>-2</v>
      </c>
      <c r="X95">
        <v>1.57</v>
      </c>
      <c r="Y95">
        <v>0.34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0.52</v>
      </c>
      <c r="L96" s="46">
        <v>0</v>
      </c>
      <c r="M96" s="74">
        <v>0.02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0.54</v>
      </c>
      <c r="W96">
        <v>-2</v>
      </c>
      <c r="X96">
        <v>0.52</v>
      </c>
      <c r="Y96">
        <v>0.02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1.55</v>
      </c>
      <c r="L97" s="46">
        <v>0</v>
      </c>
      <c r="M97" s="74">
        <v>0.09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1.64</v>
      </c>
      <c r="W97">
        <v>-2</v>
      </c>
      <c r="X97">
        <v>1.55</v>
      </c>
      <c r="Y97">
        <v>0.09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1.67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1.67</v>
      </c>
      <c r="W98">
        <v>-2</v>
      </c>
      <c r="X98">
        <v>1.67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0.50624249999999982</v>
      </c>
      <c r="L99" s="69">
        <f t="shared" si="1"/>
        <v>0</v>
      </c>
      <c r="M99" s="69">
        <f t="shared" si="1"/>
        <v>5.7190000000000012E-2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-2.5000000000000001E-2</v>
      </c>
      <c r="V99" s="70">
        <f t="shared" si="1"/>
        <v>0.5634325</v>
      </c>
      <c r="W99">
        <f t="shared" si="1"/>
        <v>-2.5000000000000001E-2</v>
      </c>
      <c r="X99">
        <f t="shared" si="1"/>
        <v>0.50624249999999982</v>
      </c>
      <c r="Y99">
        <f t="shared" si="1"/>
        <v>5.7190000000000012E-2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45402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45402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10.959844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102.55599390648803</v>
      </c>
      <c r="J3">
        <f>Bawana_RLNG!P3</f>
        <v>0</v>
      </c>
      <c r="K3">
        <f>Bawana_Spot!P3</f>
        <v>226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1141.2210644845538</v>
      </c>
      <c r="P3" s="36">
        <v>118.42548321891684</v>
      </c>
      <c r="Q3" s="36">
        <v>38.26</v>
      </c>
      <c r="R3" s="38">
        <v>0</v>
      </c>
      <c r="S3" s="38">
        <v>7.67</v>
      </c>
      <c r="T3" s="37">
        <f>SUMPRODUCT(LTA!J3:AN3,LTA!J$101:AN$101,LTA!J$103:AN$103)</f>
        <v>61.67</v>
      </c>
      <c r="U3" s="37">
        <f>SUMPRODUCT(LTA!J3:AN3,LTA!J$102:AN$102,LTA!J$103:AN$103)</f>
        <v>99.5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106.7</v>
      </c>
      <c r="AB3" s="75">
        <f>-STOA!N3</f>
        <v>0</v>
      </c>
      <c r="AC3">
        <f>SUMIF(B3:AB3,"&gt;0")*$AC$2-SUMIF(B3:AB3,"&lt;0")*($AC$2/(1-$AC$2))+SUMIF(AI3:AR3,"&gt;0")*$AC$2-SUMIF(AI3:AR3,"&lt;0")*($AC$2/(1-$AC$2))</f>
        <v>16.214300949168027</v>
      </c>
      <c r="AD3">
        <f>SUM(B3:AB3,AI3:AV3)-AC3</f>
        <v>1879.5819646607908</v>
      </c>
      <c r="AE3">
        <f>'IDT-1'!B3</f>
        <v>87</v>
      </c>
      <c r="AF3" s="24"/>
      <c r="AG3">
        <f>SUM(AD3:AF3)</f>
        <v>1966.5819646607908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-17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10.959844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102.55599390648803</v>
      </c>
      <c r="J4">
        <f>Bawana_RLNG!P4</f>
        <v>0</v>
      </c>
      <c r="K4">
        <f>Bawana_Spot!P4</f>
        <v>217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1140.2004179102987</v>
      </c>
      <c r="P4" s="36">
        <v>118.42548321891684</v>
      </c>
      <c r="Q4" s="36">
        <v>38.26</v>
      </c>
      <c r="R4" s="38">
        <v>0</v>
      </c>
      <c r="S4" s="38">
        <v>7.67</v>
      </c>
      <c r="T4" s="37">
        <f>SUMPRODUCT(LTA!J4:AN4,LTA!J$101:AN$101,LTA!J$103:AN$103)</f>
        <v>62.67</v>
      </c>
      <c r="U4" s="37">
        <f>SUMPRODUCT(LTA!J4:AN4,LTA!J$102:AN$102,LTA!J$103:AN$103)</f>
        <v>100.5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106.7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16.172340991118954</v>
      </c>
      <c r="AD4">
        <f t="shared" ref="AD4:AD67" si="1">SUM(B4:AB4,AI4:AV4)-AC4</f>
        <v>1868.6032780445846</v>
      </c>
      <c r="AE4">
        <f>'IDT-1'!B4</f>
        <v>75</v>
      </c>
      <c r="AF4" s="24"/>
      <c r="AG4">
        <f t="shared" ref="AG4:AG67" si="2">SUM(AD4:AF4)</f>
        <v>1943.6032780445846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-20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10.959844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102.55599390648803</v>
      </c>
      <c r="J5">
        <f>Bawana_RLNG!P5</f>
        <v>0</v>
      </c>
      <c r="K5">
        <f>Bawana_Spot!P5</f>
        <v>217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1140.2103873718372</v>
      </c>
      <c r="P5" s="36">
        <v>118.42548321891684</v>
      </c>
      <c r="Q5" s="36">
        <v>38.26</v>
      </c>
      <c r="R5" s="38">
        <v>0</v>
      </c>
      <c r="S5" s="38">
        <v>7.67</v>
      </c>
      <c r="T5" s="37">
        <f>SUMPRODUCT(LTA!J5:AN5,LTA!J$101:AN$101,LTA!J$103:AN$103)</f>
        <v>63.66</v>
      </c>
      <c r="U5" s="37">
        <f>SUMPRODUCT(LTA!J5:AN5,LTA!J$102:AN$102,LTA!J$103:AN$103)</f>
        <v>101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106.7</v>
      </c>
      <c r="AB5" s="75">
        <f>-STOA!N5</f>
        <v>0</v>
      </c>
      <c r="AC5">
        <f t="shared" si="0"/>
        <v>16.295065785019432</v>
      </c>
      <c r="AD5">
        <f t="shared" si="1"/>
        <v>1856.9805227122229</v>
      </c>
      <c r="AE5">
        <f>'IDT-1'!B5</f>
        <v>54</v>
      </c>
      <c r="AF5" s="24"/>
      <c r="AG5">
        <f t="shared" si="2"/>
        <v>1910.9805227122229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-33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10.959844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102.55599390648803</v>
      </c>
      <c r="J6">
        <f>Bawana_RLNG!P6</f>
        <v>0</v>
      </c>
      <c r="K6">
        <f>Bawana_Spot!P6</f>
        <v>223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1140.2103873718372</v>
      </c>
      <c r="P6" s="36">
        <v>118.42548321891684</v>
      </c>
      <c r="Q6" s="36">
        <v>38.26</v>
      </c>
      <c r="R6" s="38">
        <v>0</v>
      </c>
      <c r="S6" s="38">
        <v>7.67</v>
      </c>
      <c r="T6" s="37">
        <f>SUMPRODUCT(LTA!J6:AN6,LTA!J$101:AN$101,LTA!J$103:AN$103)</f>
        <v>63.989999999999995</v>
      </c>
      <c r="U6" s="37">
        <f>SUMPRODUCT(LTA!J6:AN6,LTA!J$102:AN$102,LTA!J$103:AN$103)</f>
        <v>94.5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106.7</v>
      </c>
      <c r="AB6" s="75">
        <f>-STOA!N6</f>
        <v>0</v>
      </c>
      <c r="AC6">
        <f t="shared" si="0"/>
        <v>16.437647466342543</v>
      </c>
      <c r="AD6">
        <f t="shared" si="1"/>
        <v>1839.6679410308998</v>
      </c>
      <c r="AE6">
        <f>'IDT-1'!B6</f>
        <v>35</v>
      </c>
      <c r="AF6" s="24"/>
      <c r="AG6">
        <f t="shared" si="2"/>
        <v>1874.6679410308998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-50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10.959844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102.55599390648803</v>
      </c>
      <c r="J7">
        <f>Bawana_RLNG!P7</f>
        <v>0</v>
      </c>
      <c r="K7">
        <f>Bawana_Spot!P7</f>
        <v>225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1134.2510062971537</v>
      </c>
      <c r="P7" s="36">
        <v>118.42548321891684</v>
      </c>
      <c r="Q7" s="36">
        <v>38.26</v>
      </c>
      <c r="R7" s="38">
        <v>0</v>
      </c>
      <c r="S7" s="38">
        <v>7.67</v>
      </c>
      <c r="T7" s="37">
        <f>SUMPRODUCT(LTA!J7:AN7,LTA!J$101:AN$101,LTA!J$103:AN$103)</f>
        <v>65.33</v>
      </c>
      <c r="U7" s="37">
        <f>SUMPRODUCT(LTA!J7:AN7,LTA!J$102:AN$102,LTA!J$103:AN$103)</f>
        <v>95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106.7</v>
      </c>
      <c r="AB7" s="75">
        <f>-STOA!N7</f>
        <v>0</v>
      </c>
      <c r="AC7">
        <f t="shared" si="0"/>
        <v>15.996286779070752</v>
      </c>
      <c r="AD7">
        <f t="shared" si="1"/>
        <v>1887.9899206434877</v>
      </c>
      <c r="AE7">
        <f>'IDT-1'!B7</f>
        <v>0</v>
      </c>
      <c r="AF7" s="24"/>
      <c r="AG7">
        <f t="shared" si="2"/>
        <v>1887.9899206434877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10.959844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102.55599390648803</v>
      </c>
      <c r="J8">
        <f>Bawana_RLNG!P8</f>
        <v>0</v>
      </c>
      <c r="K8">
        <f>Bawana_Spot!P8</f>
        <v>197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1134.2510062971537</v>
      </c>
      <c r="P8" s="36">
        <v>118.42548321891684</v>
      </c>
      <c r="Q8" s="36">
        <v>38.26</v>
      </c>
      <c r="R8" s="38">
        <v>0</v>
      </c>
      <c r="S8" s="38">
        <v>7.67</v>
      </c>
      <c r="T8" s="37">
        <f>SUMPRODUCT(LTA!J8:AN8,LTA!J$101:AN$101,LTA!J$103:AN$103)</f>
        <v>59.34</v>
      </c>
      <c r="U8" s="37">
        <f>SUMPRODUCT(LTA!J8:AN8,LTA!J$102:AN$102,LTA!J$103:AN$103)</f>
        <v>96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106.7</v>
      </c>
      <c r="AB8" s="75">
        <f>-STOA!N8</f>
        <v>0</v>
      </c>
      <c r="AC8">
        <f t="shared" si="0"/>
        <v>15.719170779070751</v>
      </c>
      <c r="AD8">
        <f t="shared" si="1"/>
        <v>1855.2770366434877</v>
      </c>
      <c r="AE8">
        <f>'IDT-1'!B8</f>
        <v>0</v>
      </c>
      <c r="AF8" s="24"/>
      <c r="AG8">
        <f t="shared" si="2"/>
        <v>1855.2770366434877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10.959844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102.55599390648803</v>
      </c>
      <c r="J9">
        <f>Bawana_RLNG!P9</f>
        <v>0</v>
      </c>
      <c r="K9">
        <f>Bawana_Spot!P9</f>
        <v>150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1134.2510062971537</v>
      </c>
      <c r="P9" s="36">
        <v>118.42548321891684</v>
      </c>
      <c r="Q9" s="36">
        <v>38.26</v>
      </c>
      <c r="R9" s="38">
        <v>0</v>
      </c>
      <c r="S9" s="38">
        <v>7.67</v>
      </c>
      <c r="T9" s="37">
        <f>SUMPRODUCT(LTA!J9:AN9,LTA!J$101:AN$101,LTA!J$103:AN$103)</f>
        <v>60.41</v>
      </c>
      <c r="U9" s="37">
        <f>SUMPRODUCT(LTA!J9:AN9,LTA!J$102:AN$102,LTA!J$103:AN$103)</f>
        <v>97.5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106.7</v>
      </c>
      <c r="AB9" s="75">
        <f>-STOA!N9</f>
        <v>0</v>
      </c>
      <c r="AC9">
        <f t="shared" si="0"/>
        <v>15.345958779070752</v>
      </c>
      <c r="AD9">
        <f t="shared" si="1"/>
        <v>1811.2202486434878</v>
      </c>
      <c r="AE9">
        <f>'IDT-1'!B9</f>
        <v>0</v>
      </c>
      <c r="AF9" s="24"/>
      <c r="AG9">
        <f t="shared" si="2"/>
        <v>1811.2202486434878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10.959844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102.55599390648803</v>
      </c>
      <c r="J10">
        <f>Bawana_RLNG!P10</f>
        <v>0</v>
      </c>
      <c r="K10">
        <f>Bawana_Spot!P10</f>
        <v>137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1140.881901278894</v>
      </c>
      <c r="P10" s="36">
        <v>118.42548321891684</v>
      </c>
      <c r="Q10" s="36">
        <v>38.26</v>
      </c>
      <c r="R10" s="38">
        <v>0</v>
      </c>
      <c r="S10" s="38">
        <v>7.67</v>
      </c>
      <c r="T10" s="37">
        <f>SUMPRODUCT(LTA!J10:AN10,LTA!J$101:AN$101,LTA!J$103:AN$103)</f>
        <v>61.36</v>
      </c>
      <c r="U10" s="37">
        <f>SUMPRODUCT(LTA!J10:AN10,LTA!J$102:AN$102,LTA!J$103:AN$103)</f>
        <v>100.5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106.7</v>
      </c>
      <c r="AB10" s="75">
        <f>-STOA!N10</f>
        <v>0</v>
      </c>
      <c r="AC10">
        <f t="shared" si="0"/>
        <v>15.461176820515595</v>
      </c>
      <c r="AD10">
        <f t="shared" si="1"/>
        <v>1792.685925583783</v>
      </c>
      <c r="AE10">
        <f>'IDT-1'!B10</f>
        <v>0</v>
      </c>
      <c r="AF10" s="24"/>
      <c r="AG10">
        <f t="shared" si="2"/>
        <v>1792.685925583783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-16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10.959844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102.55599390648803</v>
      </c>
      <c r="J11">
        <f>Bawana_RLNG!P11</f>
        <v>0</v>
      </c>
      <c r="K11">
        <f>Bawana_Spot!P11</f>
        <v>137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1115.5686075512342</v>
      </c>
      <c r="P11" s="36">
        <v>118.42548321891684</v>
      </c>
      <c r="Q11" s="36">
        <v>38.26</v>
      </c>
      <c r="R11" s="38">
        <v>0</v>
      </c>
      <c r="S11" s="38">
        <v>7.67</v>
      </c>
      <c r="T11" s="37">
        <f>SUMPRODUCT(LTA!J11:AN11,LTA!J$101:AN$101,LTA!J$103:AN$103)</f>
        <v>61.910000000000004</v>
      </c>
      <c r="U11" s="37">
        <f>SUMPRODUCT(LTA!J11:AN11,LTA!J$102:AN$102,LTA!J$103:AN$103)</f>
        <v>103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106.7</v>
      </c>
      <c r="AB11" s="75">
        <f>-STOA!N11</f>
        <v>0</v>
      </c>
      <c r="AC11">
        <f t="shared" si="0"/>
        <v>15.511357569500147</v>
      </c>
      <c r="AD11">
        <f t="shared" si="1"/>
        <v>1742.3724511071391</v>
      </c>
      <c r="AE11">
        <f>'IDT-1'!B11</f>
        <v>0</v>
      </c>
      <c r="AF11" s="24"/>
      <c r="AG11">
        <f t="shared" si="2"/>
        <v>1742.3724511071391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-44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10.959844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102.55599390648803</v>
      </c>
      <c r="J12">
        <f>Bawana_RLNG!P12</f>
        <v>0</v>
      </c>
      <c r="K12">
        <f>Bawana_Spot!P12</f>
        <v>137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1094.3546898644884</v>
      </c>
      <c r="P12" s="36">
        <v>118.42548321891684</v>
      </c>
      <c r="Q12" s="36">
        <v>38.26</v>
      </c>
      <c r="R12" s="38">
        <v>0</v>
      </c>
      <c r="S12" s="38">
        <v>7.67</v>
      </c>
      <c r="T12" s="37">
        <f>SUMPRODUCT(LTA!J12:AN12,LTA!J$101:AN$101,LTA!J$103:AN$103)</f>
        <v>63.13</v>
      </c>
      <c r="U12" s="37">
        <f>SUMPRODUCT(LTA!J12:AN12,LTA!J$102:AN$102,LTA!J$103:AN$103)</f>
        <v>105.5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106.7</v>
      </c>
      <c r="AB12" s="75">
        <f>-STOA!N12</f>
        <v>0</v>
      </c>
      <c r="AC12">
        <f t="shared" si="0"/>
        <v>15.398293291831038</v>
      </c>
      <c r="AD12">
        <f t="shared" si="1"/>
        <v>1720.9915976980624</v>
      </c>
      <c r="AE12">
        <f>'IDT-1'!B12</f>
        <v>0</v>
      </c>
      <c r="AF12" s="24"/>
      <c r="AG12">
        <f t="shared" si="2"/>
        <v>1720.9915976980624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-48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10.959844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133.60534557235422</v>
      </c>
      <c r="J13">
        <f>Bawana_RLNG!P13</f>
        <v>0</v>
      </c>
      <c r="K13">
        <f>Bawana_Spot!P13</f>
        <v>137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1056.5167209470706</v>
      </c>
      <c r="P13" s="36">
        <v>118.42548321891684</v>
      </c>
      <c r="Q13" s="36">
        <v>38.26</v>
      </c>
      <c r="R13" s="38">
        <v>0</v>
      </c>
      <c r="S13" s="38">
        <v>7.67</v>
      </c>
      <c r="T13" s="37">
        <f>SUMPRODUCT(LTA!J13:AN13,LTA!J$101:AN$101,LTA!J$103:AN$103)</f>
        <v>54.33</v>
      </c>
      <c r="U13" s="37">
        <f>SUMPRODUCT(LTA!J13:AN13,LTA!J$102:AN$102,LTA!J$103:AN$103)</f>
        <v>96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106.7</v>
      </c>
      <c r="AB13" s="75">
        <f>-STOA!N13</f>
        <v>0</v>
      </c>
      <c r="AC13">
        <f t="shared" si="0"/>
        <v>14.780933336123329</v>
      </c>
      <c r="AD13">
        <f t="shared" si="1"/>
        <v>1744.5203404022182</v>
      </c>
      <c r="AE13">
        <f>'IDT-1'!B13</f>
        <v>0</v>
      </c>
      <c r="AF13" s="24"/>
      <c r="AG13">
        <f t="shared" si="2"/>
        <v>1744.5203404022182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10.959844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133.60534557235422</v>
      </c>
      <c r="J14">
        <f>Bawana_RLNG!P14</f>
        <v>0</v>
      </c>
      <c r="K14">
        <f>Bawana_Spot!P14</f>
        <v>137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1029.9287343540309</v>
      </c>
      <c r="P14" s="36">
        <v>118.42548321891684</v>
      </c>
      <c r="Q14" s="36">
        <v>38.26</v>
      </c>
      <c r="R14" s="38">
        <v>0</v>
      </c>
      <c r="S14" s="38">
        <v>7.67</v>
      </c>
      <c r="T14" s="37">
        <f>SUMPRODUCT(LTA!J14:AN14,LTA!J$101:AN$101,LTA!J$103:AN$103)</f>
        <v>55.34</v>
      </c>
      <c r="U14" s="37">
        <f>SUMPRODUCT(LTA!J14:AN14,LTA!J$102:AN$102,LTA!J$103:AN$103)</f>
        <v>97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106.7</v>
      </c>
      <c r="AB14" s="75">
        <f>-STOA!N14</f>
        <v>0</v>
      </c>
      <c r="AC14">
        <f t="shared" si="0"/>
        <v>14.574478248741796</v>
      </c>
      <c r="AD14">
        <f t="shared" si="1"/>
        <v>1720.14880889656</v>
      </c>
      <c r="AE14">
        <f>'IDT-1'!B14</f>
        <v>0</v>
      </c>
      <c r="AF14" s="24"/>
      <c r="AG14">
        <f t="shared" si="2"/>
        <v>1720.14880889656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10.959844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133.60999999999999</v>
      </c>
      <c r="J15">
        <f>Bawana_RLNG!P15</f>
        <v>0</v>
      </c>
      <c r="K15">
        <f>Bawana_Spot!P15</f>
        <v>137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1008.4704234077499</v>
      </c>
      <c r="P15" s="36">
        <v>118.42548321891684</v>
      </c>
      <c r="Q15" s="36">
        <v>38.26</v>
      </c>
      <c r="R15" s="38">
        <v>0</v>
      </c>
      <c r="S15" s="38">
        <v>7.67</v>
      </c>
      <c r="T15" s="37">
        <f>SUMPRODUCT(LTA!J15:AN15,LTA!J$101:AN$101,LTA!J$103:AN$103)</f>
        <v>58.67</v>
      </c>
      <c r="U15" s="37">
        <f>SUMPRODUCT(LTA!J15:AN15,LTA!J$102:AN$102,LTA!J$103:AN$103)</f>
        <v>101.30000000000001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106.65</v>
      </c>
      <c r="AB15" s="75">
        <f>-STOA!N15</f>
        <v>0</v>
      </c>
      <c r="AC15">
        <f t="shared" si="0"/>
        <v>14.627362688483043</v>
      </c>
      <c r="AD15">
        <f t="shared" si="1"/>
        <v>1686.2222679381839</v>
      </c>
      <c r="AE15">
        <f>'IDT-1'!B15</f>
        <v>0</v>
      </c>
      <c r="AF15" s="24"/>
      <c r="AG15">
        <f t="shared" si="2"/>
        <v>1686.2222679381839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10.959844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133.60999999999999</v>
      </c>
      <c r="J16">
        <f>Bawana_RLNG!P16</f>
        <v>0</v>
      </c>
      <c r="K16">
        <f>Bawana_Spot!P16</f>
        <v>137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983.04750330771617</v>
      </c>
      <c r="P16" s="36">
        <v>118.42548321891684</v>
      </c>
      <c r="Q16" s="36">
        <v>38.26</v>
      </c>
      <c r="R16" s="38">
        <v>0</v>
      </c>
      <c r="S16" s="38">
        <v>7.67</v>
      </c>
      <c r="T16" s="37">
        <f>SUMPRODUCT(LTA!J16:AN16,LTA!J$101:AN$101,LTA!J$103:AN$103)</f>
        <v>59</v>
      </c>
      <c r="U16" s="37">
        <f>SUMPRODUCT(LTA!J16:AN16,LTA!J$102:AN$102,LTA!J$103:AN$103)</f>
        <v>102.6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106.65</v>
      </c>
      <c r="AB16" s="75">
        <f>-STOA!N16</f>
        <v>0</v>
      </c>
      <c r="AC16">
        <f t="shared" si="0"/>
        <v>14.368204055568533</v>
      </c>
      <c r="AD16">
        <f t="shared" si="1"/>
        <v>1669.6885064710643</v>
      </c>
      <c r="AE16">
        <f>'IDT-1'!B16</f>
        <v>0</v>
      </c>
      <c r="AF16" s="24"/>
      <c r="AG16">
        <f t="shared" si="2"/>
        <v>1669.6885064710643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-13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10.959844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133.60999999999999</v>
      </c>
      <c r="J17">
        <f>Bawana_RLNG!P17</f>
        <v>0</v>
      </c>
      <c r="K17">
        <f>Bawana_Spot!P17</f>
        <v>137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957.96827914790526</v>
      </c>
      <c r="P17" s="36">
        <v>118.42548321891684</v>
      </c>
      <c r="Q17" s="36">
        <v>38.26</v>
      </c>
      <c r="R17" s="38">
        <v>0</v>
      </c>
      <c r="S17" s="38">
        <v>7.67</v>
      </c>
      <c r="T17" s="37">
        <f>SUMPRODUCT(LTA!J17:AN17,LTA!J$101:AN$101,LTA!J$103:AN$103)</f>
        <v>67</v>
      </c>
      <c r="U17" s="37">
        <f>SUMPRODUCT(LTA!J17:AN17,LTA!J$102:AN$102,LTA!J$103:AN$103)</f>
        <v>108.9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106.65</v>
      </c>
      <c r="AB17" s="75">
        <f>-STOA!N17</f>
        <v>0</v>
      </c>
      <c r="AC17">
        <f t="shared" si="0"/>
        <v>14.320014361250569</v>
      </c>
      <c r="AD17">
        <f t="shared" si="1"/>
        <v>1653.9574720055716</v>
      </c>
      <c r="AE17">
        <f>'IDT-1'!B17</f>
        <v>0</v>
      </c>
      <c r="AF17" s="24"/>
      <c r="AG17">
        <f t="shared" si="2"/>
        <v>1653.9574720055716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-18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10.959844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133.60999999999999</v>
      </c>
      <c r="J18">
        <f>Bawana_RLNG!P18</f>
        <v>0</v>
      </c>
      <c r="K18">
        <f>Bawana_Spot!P18</f>
        <v>137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942.67357153818421</v>
      </c>
      <c r="P18" s="36">
        <v>118.42548321891684</v>
      </c>
      <c r="Q18" s="36">
        <v>38.26</v>
      </c>
      <c r="R18" s="38">
        <v>0</v>
      </c>
      <c r="S18" s="38">
        <v>7.67</v>
      </c>
      <c r="T18" s="37">
        <f>SUMPRODUCT(LTA!J18:AN18,LTA!J$101:AN$101,LTA!J$103:AN$103)</f>
        <v>67.33</v>
      </c>
      <c r="U18" s="37">
        <f>SUMPRODUCT(LTA!J18:AN18,LTA!J$102:AN$102,LTA!J$103:AN$103)</f>
        <v>108.5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106.65</v>
      </c>
      <c r="AB18" s="75">
        <f>-STOA!N18</f>
        <v>0</v>
      </c>
      <c r="AC18">
        <f t="shared" si="0"/>
        <v>14.174008501879133</v>
      </c>
      <c r="AD18">
        <f t="shared" si="1"/>
        <v>1640.7387702552221</v>
      </c>
      <c r="AE18">
        <f>'IDT-1'!B18</f>
        <v>0</v>
      </c>
      <c r="AF18" s="24"/>
      <c r="AG18">
        <f t="shared" si="2"/>
        <v>1640.7387702552221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-16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10.959844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133.60999999999999</v>
      </c>
      <c r="J19">
        <f>Bawana_RLNG!P19</f>
        <v>0</v>
      </c>
      <c r="K19">
        <f>Bawana_Spot!P19</f>
        <v>137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942.67357153818421</v>
      </c>
      <c r="P19" s="36">
        <v>118.42548321891684</v>
      </c>
      <c r="Q19" s="36">
        <v>38.26</v>
      </c>
      <c r="R19" s="38">
        <v>0</v>
      </c>
      <c r="S19" s="38">
        <v>7.67</v>
      </c>
      <c r="T19" s="37">
        <f>SUMPRODUCT(LTA!J19:AN19,LTA!J$101:AN$101,LTA!J$103:AN$103)</f>
        <v>67</v>
      </c>
      <c r="U19" s="37">
        <f>SUMPRODUCT(LTA!J19:AN19,LTA!J$102:AN$102,LTA!J$103:AN$103)</f>
        <v>107.1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106.65</v>
      </c>
      <c r="AB19" s="75">
        <f>-STOA!N19</f>
        <v>0</v>
      </c>
      <c r="AC19">
        <f t="shared" si="0"/>
        <v>14.227245763678244</v>
      </c>
      <c r="AD19">
        <f t="shared" si="1"/>
        <v>1630.955532993423</v>
      </c>
      <c r="AE19">
        <f>'IDT-1'!B19</f>
        <v>0</v>
      </c>
      <c r="AF19" s="24"/>
      <c r="AG19">
        <f t="shared" si="2"/>
        <v>1630.955532993423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-24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10.959844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133.60999999999999</v>
      </c>
      <c r="J20">
        <f>Bawana_RLNG!P20</f>
        <v>0</v>
      </c>
      <c r="K20">
        <f>Bawana_Spot!P20</f>
        <v>137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940.30136969688147</v>
      </c>
      <c r="P20" s="36">
        <v>118.42548321891684</v>
      </c>
      <c r="Q20" s="36">
        <v>38.26</v>
      </c>
      <c r="R20" s="38">
        <v>0</v>
      </c>
      <c r="S20" s="38">
        <v>7.67</v>
      </c>
      <c r="T20" s="37">
        <f>SUMPRODUCT(LTA!J20:AN20,LTA!J$101:AN$101,LTA!J$103:AN$103)</f>
        <v>66.33</v>
      </c>
      <c r="U20" s="37">
        <f>SUMPRODUCT(LTA!J20:AN20,LTA!J$102:AN$102,LTA!J$103:AN$103)</f>
        <v>105.69999999999999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106.65</v>
      </c>
      <c r="AB20" s="75">
        <f>-STOA!N20</f>
        <v>0</v>
      </c>
      <c r="AC20">
        <f t="shared" si="0"/>
        <v>14.164517795036636</v>
      </c>
      <c r="AD20">
        <f t="shared" si="1"/>
        <v>1629.576059120762</v>
      </c>
      <c r="AE20">
        <f>'IDT-1'!B20</f>
        <v>0</v>
      </c>
      <c r="AF20" s="24"/>
      <c r="AG20">
        <f t="shared" si="2"/>
        <v>1629.576059120762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-21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10.959844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133.60999999999999</v>
      </c>
      <c r="J21">
        <f>Bawana_RLNG!P21</f>
        <v>0</v>
      </c>
      <c r="K21">
        <f>Bawana_Spot!P21</f>
        <v>137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938.25557301766412</v>
      </c>
      <c r="P21" s="36">
        <v>118.42548321891684</v>
      </c>
      <c r="Q21" s="36">
        <v>38.26</v>
      </c>
      <c r="R21" s="38">
        <v>0</v>
      </c>
      <c r="S21" s="38">
        <v>7.67</v>
      </c>
      <c r="T21" s="37">
        <f>SUMPRODUCT(LTA!J21:AN21,LTA!J$101:AN$101,LTA!J$103:AN$103)</f>
        <v>67.66</v>
      </c>
      <c r="U21" s="37">
        <f>SUMPRODUCT(LTA!J21:AN21,LTA!J$102:AN$102,LTA!J$103:AN$103)</f>
        <v>103.6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106.65</v>
      </c>
      <c r="AB21" s="75">
        <f>-STOA!N21</f>
        <v>0</v>
      </c>
      <c r="AC21">
        <f t="shared" si="0"/>
        <v>14.081566998856985</v>
      </c>
      <c r="AD21">
        <f t="shared" si="1"/>
        <v>1633.8432132377243</v>
      </c>
      <c r="AE21">
        <f>'IDT-1'!B21</f>
        <v>0</v>
      </c>
      <c r="AF21" s="24"/>
      <c r="AG21">
        <f t="shared" si="2"/>
        <v>1633.8432132377243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-14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10.959844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133.60999999999999</v>
      </c>
      <c r="J22">
        <f>Bawana_RLNG!P22</f>
        <v>0</v>
      </c>
      <c r="K22">
        <f>Bawana_Spot!P22</f>
        <v>137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928.26525679084136</v>
      </c>
      <c r="P22" s="36">
        <v>118.42548321891684</v>
      </c>
      <c r="Q22" s="36">
        <v>38.26</v>
      </c>
      <c r="R22" s="38">
        <v>0</v>
      </c>
      <c r="S22" s="38">
        <v>7.67</v>
      </c>
      <c r="T22" s="37">
        <f>SUMPRODUCT(LTA!J22:AN22,LTA!J$101:AN$101,LTA!J$103:AN$103)</f>
        <v>67.67</v>
      </c>
      <c r="U22" s="37">
        <f>SUMPRODUCT(LTA!J22:AN22,LTA!J$102:AN$102,LTA!J$103:AN$103)</f>
        <v>101.47999999999999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106.65</v>
      </c>
      <c r="AB22" s="75">
        <f>-STOA!N22</f>
        <v>0</v>
      </c>
      <c r="AC22">
        <f t="shared" si="0"/>
        <v>14.005337815726342</v>
      </c>
      <c r="AD22">
        <f t="shared" si="1"/>
        <v>1618.8191261940322</v>
      </c>
      <c r="AE22">
        <f>'IDT-1'!B22</f>
        <v>0</v>
      </c>
      <c r="AF22" s="24"/>
      <c r="AG22">
        <f t="shared" si="2"/>
        <v>1618.8191261940322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-17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10.959844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133.60534557235422</v>
      </c>
      <c r="J23">
        <f>Bawana_RLNG!P23</f>
        <v>0</v>
      </c>
      <c r="K23">
        <f>Bawana_Spot!P23</f>
        <v>137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910.17701867796154</v>
      </c>
      <c r="P23" s="36">
        <v>118.42548321891684</v>
      </c>
      <c r="Q23" s="36">
        <v>38.26</v>
      </c>
      <c r="R23" s="38">
        <v>0</v>
      </c>
      <c r="S23" s="38">
        <v>7.67</v>
      </c>
      <c r="T23" s="37">
        <f>SUMPRODUCT(LTA!J23:AN23,LTA!J$101:AN$101,LTA!J$103:AN$103)</f>
        <v>66.67</v>
      </c>
      <c r="U23" s="37">
        <f>SUMPRODUCT(LTA!J23:AN23,LTA!J$102:AN$102,LTA!J$103:AN$103)</f>
        <v>100.47999999999999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106.7</v>
      </c>
      <c r="AB23" s="75">
        <f>-STOA!N23</f>
        <v>0</v>
      </c>
      <c r="AC23">
        <f t="shared" si="0"/>
        <v>13.749751837062814</v>
      </c>
      <c r="AD23">
        <f t="shared" si="1"/>
        <v>1622.79181963217</v>
      </c>
      <c r="AE23">
        <f>'IDT-1'!B23</f>
        <v>0</v>
      </c>
      <c r="AF23" s="24"/>
      <c r="AG23">
        <f t="shared" si="2"/>
        <v>1622.79181963217</v>
      </c>
      <c r="AI23" s="34">
        <f>PXIL!H23</f>
        <v>0</v>
      </c>
      <c r="AJ23" s="34">
        <f>PXIL!N23</f>
        <v>0</v>
      </c>
      <c r="AK23" s="34">
        <f>RTM_IEX!H23</f>
        <v>6.76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10.847200000000001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133.60534557235422</v>
      </c>
      <c r="J24">
        <f>Bawana_RLNG!P24</f>
        <v>0</v>
      </c>
      <c r="K24">
        <f>Bawana_Spot!P24</f>
        <v>137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916.14264879783661</v>
      </c>
      <c r="P24" s="36">
        <v>118.42548321891684</v>
      </c>
      <c r="Q24" s="36">
        <v>38.26</v>
      </c>
      <c r="R24" s="38">
        <v>0</v>
      </c>
      <c r="S24" s="38">
        <v>7.67</v>
      </c>
      <c r="T24" s="37">
        <f>SUMPRODUCT(LTA!J24:AN24,LTA!J$101:AN$101,LTA!J$103:AN$103)</f>
        <v>65.67</v>
      </c>
      <c r="U24" s="37">
        <f>SUMPRODUCT(LTA!J24:AN24,LTA!J$102:AN$102,LTA!J$103:AN$103)</f>
        <v>99.97999999999999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106.7</v>
      </c>
      <c r="AB24" s="75">
        <f>-STOA!N24</f>
        <v>0</v>
      </c>
      <c r="AC24">
        <f t="shared" si="0"/>
        <v>13.851248920469763</v>
      </c>
      <c r="AD24">
        <f t="shared" si="1"/>
        <v>1634.773308668638</v>
      </c>
      <c r="AE24">
        <f>'IDT-1'!B24</f>
        <v>0</v>
      </c>
      <c r="AF24" s="24"/>
      <c r="AG24">
        <f t="shared" si="2"/>
        <v>1634.773308668638</v>
      </c>
      <c r="AI24" s="34">
        <f>PXIL!H24</f>
        <v>0</v>
      </c>
      <c r="AJ24" s="34">
        <f>PXIL!N24</f>
        <v>0</v>
      </c>
      <c r="AK24" s="34">
        <f>RTM_IEX!H24</f>
        <v>14.49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10.847200000000001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133.60534557235422</v>
      </c>
      <c r="J25">
        <f>Bawana_RLNG!P25</f>
        <v>0</v>
      </c>
      <c r="K25">
        <f>Bawana_Spot!P25</f>
        <v>137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920.81068243952564</v>
      </c>
      <c r="P25" s="36">
        <v>118.42548321891684</v>
      </c>
      <c r="Q25" s="36">
        <v>38.26</v>
      </c>
      <c r="R25" s="38">
        <v>0</v>
      </c>
      <c r="S25" s="38">
        <v>7.67</v>
      </c>
      <c r="T25" s="37">
        <f>SUMPRODUCT(LTA!J25:AN25,LTA!J$101:AN$101,LTA!J$103:AN$103)</f>
        <v>57.989999999999995</v>
      </c>
      <c r="U25" s="37">
        <f>SUMPRODUCT(LTA!J25:AN25,LTA!J$102:AN$102,LTA!J$103:AN$103)</f>
        <v>100.88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106.7</v>
      </c>
      <c r="AB25" s="75">
        <f>-STOA!N25</f>
        <v>0</v>
      </c>
      <c r="AC25">
        <f t="shared" si="0"/>
        <v>13.728004403059952</v>
      </c>
      <c r="AD25">
        <f t="shared" si="1"/>
        <v>1620.2245868277369</v>
      </c>
      <c r="AE25">
        <f>'IDT-1'!B25</f>
        <v>0</v>
      </c>
      <c r="AF25" s="24"/>
      <c r="AG25">
        <f t="shared" si="2"/>
        <v>1620.2245868277369</v>
      </c>
      <c r="AI25" s="34">
        <f>PXIL!H25</f>
        <v>0</v>
      </c>
      <c r="AJ25" s="34">
        <f>PXIL!N25</f>
        <v>0</v>
      </c>
      <c r="AK25" s="34">
        <f>RTM_IEX!H25</f>
        <v>1.93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10.847200000000001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133.60534557235422</v>
      </c>
      <c r="J26">
        <f>Bawana_RLNG!P26</f>
        <v>0</v>
      </c>
      <c r="K26">
        <f>Bawana_Spot!P26</f>
        <v>137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920.77274305984645</v>
      </c>
      <c r="P26" s="36">
        <v>118.42548321891684</v>
      </c>
      <c r="Q26" s="36">
        <v>38.26</v>
      </c>
      <c r="R26" s="38">
        <v>0</v>
      </c>
      <c r="S26" s="38">
        <v>7.67</v>
      </c>
      <c r="T26" s="37">
        <f>SUMPRODUCT(LTA!J26:AN26,LTA!J$101:AN$101,LTA!J$103:AN$103)</f>
        <v>57.010000000000005</v>
      </c>
      <c r="U26" s="37">
        <f>SUMPRODUCT(LTA!J26:AN26,LTA!J$102:AN$102,LTA!J$103:AN$103)</f>
        <v>99.679999999999993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106.7</v>
      </c>
      <c r="AB26" s="75">
        <f>-STOA!N26</f>
        <v>0</v>
      </c>
      <c r="AC26">
        <f t="shared" si="0"/>
        <v>13.782369712270645</v>
      </c>
      <c r="AD26">
        <f t="shared" si="1"/>
        <v>1626.6422821388471</v>
      </c>
      <c r="AE26">
        <f>'IDT-1'!B26</f>
        <v>0</v>
      </c>
      <c r="AF26" s="24"/>
      <c r="AG26">
        <f t="shared" si="2"/>
        <v>1626.6422821388471</v>
      </c>
      <c r="AI26" s="34">
        <f>PXIL!H26</f>
        <v>0</v>
      </c>
      <c r="AJ26" s="34">
        <f>PXIL!N26</f>
        <v>0</v>
      </c>
      <c r="AK26" s="34">
        <f>RTM_IEX!H26</f>
        <v>10.62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10.847200000000001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133.60534557235422</v>
      </c>
      <c r="J27">
        <f>Bawana_RLNG!P27</f>
        <v>0</v>
      </c>
      <c r="K27">
        <f>Bawana_Spot!P27</f>
        <v>137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929.37042765542628</v>
      </c>
      <c r="P27" s="36">
        <v>118.42548321891684</v>
      </c>
      <c r="Q27" s="36">
        <v>38.26</v>
      </c>
      <c r="R27" s="38">
        <v>3.71</v>
      </c>
      <c r="S27" s="38">
        <v>7.67</v>
      </c>
      <c r="T27" s="37">
        <f>SUMPRODUCT(LTA!J27:AN27,LTA!J$101:AN$101,LTA!J$103:AN$103)</f>
        <v>56.67</v>
      </c>
      <c r="U27" s="37">
        <f>SUMPRODUCT(LTA!J27:AN27,LTA!J$102:AN$102,LTA!J$103:AN$103)</f>
        <v>97.48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106.7</v>
      </c>
      <c r="AB27" s="75">
        <f>-STOA!N27</f>
        <v>0</v>
      </c>
      <c r="AC27">
        <f t="shared" si="0"/>
        <v>13.831994262873517</v>
      </c>
      <c r="AD27">
        <f t="shared" si="1"/>
        <v>1632.5003421838242</v>
      </c>
      <c r="AE27">
        <f>'IDT-1'!B27</f>
        <v>0</v>
      </c>
      <c r="AF27" s="24"/>
      <c r="AG27">
        <f t="shared" si="2"/>
        <v>1632.5003421838242</v>
      </c>
      <c r="AI27" s="34">
        <f>PXIL!H27</f>
        <v>0</v>
      </c>
      <c r="AJ27" s="34">
        <f>PXIL!N27</f>
        <v>0</v>
      </c>
      <c r="AK27" s="34">
        <f>RTM_IEX!H27</f>
        <v>6.76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10.847200000000001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133.60534557235422</v>
      </c>
      <c r="J28">
        <f>Bawana_RLNG!P28</f>
        <v>0</v>
      </c>
      <c r="K28">
        <f>Bawana_Spot!P28</f>
        <v>137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930.36208579735717</v>
      </c>
      <c r="P28" s="36">
        <v>118.42548321891684</v>
      </c>
      <c r="Q28" s="36">
        <v>38.26</v>
      </c>
      <c r="R28" s="38">
        <v>8.51</v>
      </c>
      <c r="S28" s="38">
        <v>7.67</v>
      </c>
      <c r="T28" s="37">
        <f>SUMPRODUCT(LTA!J28:AN28,LTA!J$101:AN$101,LTA!J$103:AN$103)</f>
        <v>55.09</v>
      </c>
      <c r="U28" s="37">
        <f>SUMPRODUCT(LTA!J28:AN28,LTA!J$102:AN$102,LTA!J$103:AN$103)</f>
        <v>95.28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106.7</v>
      </c>
      <c r="AB28" s="75">
        <f>-STOA!N28</f>
        <v>0</v>
      </c>
      <c r="AC28">
        <f t="shared" si="0"/>
        <v>13.994884191265736</v>
      </c>
      <c r="AD28">
        <f t="shared" si="1"/>
        <v>1651.7291103973623</v>
      </c>
      <c r="AE28">
        <f>'IDT-1'!B28</f>
        <v>0</v>
      </c>
      <c r="AF28" s="24"/>
      <c r="AG28">
        <f t="shared" si="2"/>
        <v>1651.7291103973623</v>
      </c>
      <c r="AI28" s="34">
        <f>PXIL!H28</f>
        <v>0</v>
      </c>
      <c r="AJ28" s="34">
        <f>PXIL!N28</f>
        <v>0</v>
      </c>
      <c r="AK28" s="34">
        <f>RTM_IEX!H28</f>
        <v>24.14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10.847200000000001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133.60534557235422</v>
      </c>
      <c r="J29">
        <f>Bawana_RLNG!P29</f>
        <v>0</v>
      </c>
      <c r="K29">
        <f>Bawana_Spot!P29</f>
        <v>137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949.57345387594989</v>
      </c>
      <c r="P29" s="36">
        <v>118.42548321891684</v>
      </c>
      <c r="Q29" s="36">
        <v>38.26</v>
      </c>
      <c r="R29" s="38">
        <v>19.010000000000002</v>
      </c>
      <c r="S29" s="38">
        <v>7.67</v>
      </c>
      <c r="T29" s="37">
        <f>SUMPRODUCT(LTA!J29:AN29,LTA!J$101:AN$101,LTA!J$103:AN$103)</f>
        <v>59.14</v>
      </c>
      <c r="U29" s="37">
        <f>SUMPRODUCT(LTA!J29:AN29,LTA!J$102:AN$102,LTA!J$103:AN$103)</f>
        <v>92.58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106.7</v>
      </c>
      <c r="AB29" s="75">
        <f>-STOA!N29</f>
        <v>0</v>
      </c>
      <c r="AC29">
        <f t="shared" si="0"/>
        <v>14.163148733549471</v>
      </c>
      <c r="AD29">
        <f t="shared" si="1"/>
        <v>1645.4822139336716</v>
      </c>
      <c r="AE29">
        <f>'IDT-1'!B29</f>
        <v>0</v>
      </c>
      <c r="AF29" s="24"/>
      <c r="AG29">
        <f t="shared" si="2"/>
        <v>1645.4822139336716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-13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10.847200000000001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133.60534557235422</v>
      </c>
      <c r="J30">
        <f>Bawana_RLNG!P30</f>
        <v>0</v>
      </c>
      <c r="K30">
        <f>Bawana_Spot!P30</f>
        <v>137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942.29708871437776</v>
      </c>
      <c r="P30" s="36">
        <v>118.42548321891684</v>
      </c>
      <c r="Q30" s="36">
        <v>38.26</v>
      </c>
      <c r="R30" s="38">
        <v>33.32</v>
      </c>
      <c r="S30" s="38">
        <v>7.67</v>
      </c>
      <c r="T30" s="37">
        <f>SUMPRODUCT(LTA!J30:AN30,LTA!J$101:AN$101,LTA!J$103:AN$103)</f>
        <v>67.099999999999994</v>
      </c>
      <c r="U30" s="37">
        <f>SUMPRODUCT(LTA!J30:AN30,LTA!J$102:AN$102,LTA!J$103:AN$103)</f>
        <v>89.37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106.7</v>
      </c>
      <c r="AB30" s="75">
        <f>-STOA!N30</f>
        <v>0</v>
      </c>
      <c r="AC30">
        <f t="shared" si="0"/>
        <v>14.482381367039382</v>
      </c>
      <c r="AD30">
        <f t="shared" si="1"/>
        <v>1630.9466161386094</v>
      </c>
      <c r="AE30">
        <f>'IDT-1'!B30</f>
        <v>0</v>
      </c>
      <c r="AF30" s="24"/>
      <c r="AG30">
        <f t="shared" si="2"/>
        <v>1630.9466161386094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-39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10.847200000000001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133.60999999999999</v>
      </c>
      <c r="J31">
        <f>Bawana_RLNG!P31</f>
        <v>0</v>
      </c>
      <c r="K31">
        <f>Bawana_Spot!P31</f>
        <v>137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931.37244838664844</v>
      </c>
      <c r="P31" s="36">
        <v>118.42548321891684</v>
      </c>
      <c r="Q31" s="36">
        <v>14.49</v>
      </c>
      <c r="R31" s="38">
        <v>38.000000000000007</v>
      </c>
      <c r="S31" s="38">
        <v>7.67</v>
      </c>
      <c r="T31" s="37">
        <f>SUMPRODUCT(LTA!J31:AN31,LTA!J$101:AN$101,LTA!J$103:AN$103)</f>
        <v>89.759999999999991</v>
      </c>
      <c r="U31" s="37">
        <f>SUMPRODUCT(LTA!J31:AN31,LTA!J$102:AN$102,LTA!J$103:AN$103)</f>
        <v>69.17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106.75</v>
      </c>
      <c r="AB31" s="75">
        <f>-STOA!N31</f>
        <v>0</v>
      </c>
      <c r="AC31">
        <f t="shared" si="0"/>
        <v>14.090429488705789</v>
      </c>
      <c r="AD31">
        <f t="shared" si="1"/>
        <v>1622.8385821168597</v>
      </c>
      <c r="AE31">
        <f>'IDT-1'!B31</f>
        <v>0</v>
      </c>
      <c r="AF31" s="24"/>
      <c r="AG31">
        <f t="shared" si="2"/>
        <v>1622.8385821168597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10.847200000000001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133.60999999999999</v>
      </c>
      <c r="J32">
        <f>Bawana_RLNG!P32</f>
        <v>0</v>
      </c>
      <c r="K32">
        <f>Bawana_Spot!P32</f>
        <v>137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919.30324754024844</v>
      </c>
      <c r="P32" s="36">
        <v>118.42548321891684</v>
      </c>
      <c r="Q32" s="36">
        <v>14.49</v>
      </c>
      <c r="R32" s="38">
        <v>38.000000000000007</v>
      </c>
      <c r="S32" s="38">
        <v>7.67</v>
      </c>
      <c r="T32" s="37">
        <f>SUMPRODUCT(LTA!J32:AN32,LTA!J$101:AN$101,LTA!J$103:AN$103)</f>
        <v>113.32</v>
      </c>
      <c r="U32" s="37">
        <f>SUMPRODUCT(LTA!J32:AN32,LTA!J$102:AN$102,LTA!J$103:AN$103)</f>
        <v>67.47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106.75</v>
      </c>
      <c r="AB32" s="75">
        <f>-STOA!N32</f>
        <v>0</v>
      </c>
      <c r="AC32">
        <f t="shared" si="0"/>
        <v>14.342095356093811</v>
      </c>
      <c r="AD32">
        <f t="shared" si="1"/>
        <v>1612.3777154030713</v>
      </c>
      <c r="AE32">
        <f>'IDT-1'!B32</f>
        <v>0</v>
      </c>
      <c r="AF32" s="24"/>
      <c r="AG32">
        <f t="shared" si="2"/>
        <v>1612.3777154030713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-40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10.847200000000001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133.60999999999999</v>
      </c>
      <c r="J33">
        <f>Bawana_RLNG!P33</f>
        <v>0</v>
      </c>
      <c r="K33">
        <f>Bawana_Spot!P33</f>
        <v>137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910.3096540975132</v>
      </c>
      <c r="P33" s="36">
        <v>97.531915792963403</v>
      </c>
      <c r="Q33" s="36">
        <v>14.66</v>
      </c>
      <c r="R33" s="38">
        <v>41.5</v>
      </c>
      <c r="S33" s="38">
        <v>7.67</v>
      </c>
      <c r="T33" s="37">
        <f>SUMPRODUCT(LTA!J33:AN33,LTA!J$101:AN$101,LTA!J$103:AN$103)</f>
        <v>150.43</v>
      </c>
      <c r="U33" s="37">
        <f>SUMPRODUCT(LTA!J33:AN33,LTA!J$102:AN$102,LTA!J$103:AN$103)</f>
        <v>66.27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106.75</v>
      </c>
      <c r="AB33" s="75">
        <f>-STOA!N33</f>
        <v>0</v>
      </c>
      <c r="AC33">
        <f t="shared" si="0"/>
        <v>14.957198141464838</v>
      </c>
      <c r="AD33">
        <f t="shared" si="1"/>
        <v>1558.4554517490119</v>
      </c>
      <c r="AE33">
        <f>'IDT-1'!B33</f>
        <v>0</v>
      </c>
      <c r="AF33" s="24"/>
      <c r="AG33">
        <f t="shared" si="2"/>
        <v>1558.4554517490119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-103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10.847200000000001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133.60999999999999</v>
      </c>
      <c r="J34">
        <f>Bawana_RLNG!P34</f>
        <v>0</v>
      </c>
      <c r="K34">
        <f>Bawana_Spot!P34</f>
        <v>137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910.34714902106043</v>
      </c>
      <c r="P34" s="36">
        <v>91.736104624007467</v>
      </c>
      <c r="Q34" s="36">
        <v>14.66</v>
      </c>
      <c r="R34" s="38">
        <v>42.000000000000007</v>
      </c>
      <c r="S34" s="38">
        <v>7.67</v>
      </c>
      <c r="T34" s="37">
        <f>SUMPRODUCT(LTA!J34:AN34,LTA!J$101:AN$101,LTA!J$103:AN$103)</f>
        <v>188.41</v>
      </c>
      <c r="U34" s="37">
        <f>SUMPRODUCT(LTA!J34:AN34,LTA!J$102:AN$102,LTA!J$103:AN$103)</f>
        <v>64.87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-24</v>
      </c>
      <c r="AA34" s="75">
        <f>STOA!H34</f>
        <v>106.75</v>
      </c>
      <c r="AB34" s="75">
        <f>-STOA!N34</f>
        <v>0</v>
      </c>
      <c r="AC34">
        <f t="shared" si="0"/>
        <v>15.525261963099412</v>
      </c>
      <c r="AD34">
        <f t="shared" si="1"/>
        <v>1553.2090716819687</v>
      </c>
      <c r="AE34">
        <f>'IDT-1'!B34</f>
        <v>0</v>
      </c>
      <c r="AF34" s="24"/>
      <c r="AG34">
        <f t="shared" si="2"/>
        <v>1553.2090716819687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-115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10.847200000000001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133.60500093538369</v>
      </c>
      <c r="J35">
        <f>Bawana_RLNG!P35</f>
        <v>0</v>
      </c>
      <c r="K35">
        <f>Bawana_Spot!P35</f>
        <v>137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847.40508909555354</v>
      </c>
      <c r="P35" s="36">
        <v>57.937127559367411</v>
      </c>
      <c r="Q35" s="36">
        <v>14.48</v>
      </c>
      <c r="R35" s="38">
        <v>43.099999999999994</v>
      </c>
      <c r="S35" s="38">
        <v>7.37</v>
      </c>
      <c r="T35" s="37">
        <f>SUMPRODUCT(LTA!J35:AN35,LTA!J$101:AN$101,LTA!J$103:AN$103)</f>
        <v>234.35999999999999</v>
      </c>
      <c r="U35" s="37">
        <f>SUMPRODUCT(LTA!J35:AN35,LTA!J$102:AN$102,LTA!J$103:AN$103)</f>
        <v>62.97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-27</v>
      </c>
      <c r="AA35" s="75">
        <f>STOA!H35</f>
        <v>107.19</v>
      </c>
      <c r="AB35" s="75">
        <f>-STOA!N35</f>
        <v>0</v>
      </c>
      <c r="AC35">
        <f t="shared" si="0"/>
        <v>14.828913370767836</v>
      </c>
      <c r="AD35">
        <f t="shared" si="1"/>
        <v>1533.2693842195365</v>
      </c>
      <c r="AE35">
        <f>'IDT-1'!B35</f>
        <v>0</v>
      </c>
      <c r="AF35" s="24"/>
      <c r="AG35">
        <f t="shared" si="2"/>
        <v>1533.2693842195365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-81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10.847200000000001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133.60500093538369</v>
      </c>
      <c r="J36">
        <f>Bawana_RLNG!P36</f>
        <v>0</v>
      </c>
      <c r="K36">
        <f>Bawana_Spot!P36</f>
        <v>137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843.10339409729124</v>
      </c>
      <c r="P36" s="36">
        <v>57.937127559367411</v>
      </c>
      <c r="Q36" s="36">
        <v>14.48</v>
      </c>
      <c r="R36" s="38">
        <v>43.099999999999994</v>
      </c>
      <c r="S36" s="38">
        <v>7.37</v>
      </c>
      <c r="T36" s="37">
        <f>SUMPRODUCT(LTA!J36:AN36,LTA!J$101:AN$101,LTA!J$103:AN$103)</f>
        <v>283.26</v>
      </c>
      <c r="U36" s="37">
        <f>SUMPRODUCT(LTA!J36:AN36,LTA!J$102:AN$102,LTA!J$103:AN$103)</f>
        <v>62.480000000000004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-61</v>
      </c>
      <c r="AA36" s="75">
        <f>STOA!H36</f>
        <v>107.19</v>
      </c>
      <c r="AB36" s="75">
        <f>-STOA!N36</f>
        <v>0</v>
      </c>
      <c r="AC36">
        <f t="shared" si="0"/>
        <v>15.50438481087844</v>
      </c>
      <c r="AD36">
        <f t="shared" si="1"/>
        <v>1540.7022177811637</v>
      </c>
      <c r="AE36">
        <f>'IDT-1'!B36</f>
        <v>0</v>
      </c>
      <c r="AF36" s="24"/>
      <c r="AG36">
        <f t="shared" si="2"/>
        <v>1540.7022177811637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-83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10.847200000000001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133.60500093538369</v>
      </c>
      <c r="J37">
        <f>Bawana_RLNG!P37</f>
        <v>0</v>
      </c>
      <c r="K37">
        <f>Bawana_Spot!P37</f>
        <v>137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841.39543537859629</v>
      </c>
      <c r="P37" s="36">
        <v>57.937127559367411</v>
      </c>
      <c r="Q37" s="36">
        <v>14.48</v>
      </c>
      <c r="R37" s="38">
        <v>44.1</v>
      </c>
      <c r="S37" s="38">
        <v>7.37</v>
      </c>
      <c r="T37" s="37">
        <f>SUMPRODUCT(LTA!J37:AN37,LTA!J$101:AN$101,LTA!J$103:AN$103)</f>
        <v>328.31</v>
      </c>
      <c r="U37" s="37">
        <f>SUMPRODUCT(LTA!J37:AN37,LTA!J$102:AN$102,LTA!J$103:AN$103)</f>
        <v>66.48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-103</v>
      </c>
      <c r="AA37" s="75">
        <f>STOA!H37</f>
        <v>107.19</v>
      </c>
      <c r="AB37" s="75">
        <f>-STOA!N37</f>
        <v>0</v>
      </c>
      <c r="AC37">
        <f t="shared" si="0"/>
        <v>16.19847732028763</v>
      </c>
      <c r="AD37">
        <f t="shared" si="1"/>
        <v>1554.3501665530596</v>
      </c>
      <c r="AE37">
        <f>'IDT-1'!B37</f>
        <v>0</v>
      </c>
      <c r="AF37" s="24"/>
      <c r="AG37">
        <f t="shared" si="2"/>
        <v>1554.3501665530596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-75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10.847200000000001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133.60500093538369</v>
      </c>
      <c r="J38">
        <f>Bawana_RLNG!P38</f>
        <v>0</v>
      </c>
      <c r="K38">
        <f>Bawana_Spot!P38</f>
        <v>137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841.46459755321587</v>
      </c>
      <c r="P38" s="36">
        <v>57.937127559367411</v>
      </c>
      <c r="Q38" s="36">
        <v>14.48</v>
      </c>
      <c r="R38" s="38">
        <v>45.1</v>
      </c>
      <c r="S38" s="38">
        <v>7.37</v>
      </c>
      <c r="T38" s="37">
        <f>SUMPRODUCT(LTA!J38:AN38,LTA!J$101:AN$101,LTA!J$103:AN$103)</f>
        <v>374.15999999999997</v>
      </c>
      <c r="U38" s="37">
        <f>SUMPRODUCT(LTA!J38:AN38,LTA!J$102:AN$102,LTA!J$103:AN$103)</f>
        <v>67.5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-122</v>
      </c>
      <c r="AA38" s="75">
        <f>STOA!H38</f>
        <v>107.19</v>
      </c>
      <c r="AB38" s="75">
        <f>-STOA!N38</f>
        <v>0</v>
      </c>
      <c r="AC38">
        <f t="shared" si="0"/>
        <v>16.81294522567666</v>
      </c>
      <c r="AD38">
        <f t="shared" si="1"/>
        <v>1576.6748608222902</v>
      </c>
      <c r="AE38">
        <f>'IDT-1'!B38</f>
        <v>0</v>
      </c>
      <c r="AF38" s="24"/>
      <c r="AG38">
        <f t="shared" si="2"/>
        <v>1576.6748608222902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-81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11.01408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820.95443511106271</v>
      </c>
      <c r="P39" s="36">
        <v>57.945217469608288</v>
      </c>
      <c r="Q39" s="36">
        <v>14.485714285714284</v>
      </c>
      <c r="R39" s="38">
        <v>45.1</v>
      </c>
      <c r="S39" s="38">
        <v>7.37</v>
      </c>
      <c r="T39" s="37">
        <f>SUMPRODUCT(LTA!J39:AN39,LTA!J$101:AN$101,LTA!J$103:AN$103)</f>
        <v>409.09000000000003</v>
      </c>
      <c r="U39" s="37">
        <f>SUMPRODUCT(LTA!J39:AN39,LTA!J$102:AN$102,LTA!J$103:AN$103)</f>
        <v>64.789999999999992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-123</v>
      </c>
      <c r="AA39" s="75">
        <f>STOA!H39</f>
        <v>107.14</v>
      </c>
      <c r="AB39" s="75">
        <f>-STOA!N39</f>
        <v>0</v>
      </c>
      <c r="AC39">
        <f t="shared" si="0"/>
        <v>15.552554404101194</v>
      </c>
      <c r="AD39">
        <f t="shared" si="1"/>
        <v>1588.3161824622844</v>
      </c>
      <c r="AE39">
        <f>'IDT-1'!B39</f>
        <v>0</v>
      </c>
      <c r="AF39" s="24"/>
      <c r="AG39">
        <f t="shared" si="2"/>
        <v>1588.3161824622844</v>
      </c>
      <c r="AI39" s="34">
        <f>PXIL!H39</f>
        <v>0</v>
      </c>
      <c r="AJ39" s="34">
        <f>PXIL!N39</f>
        <v>0</v>
      </c>
      <c r="AK39" s="34">
        <f>RTM_IEX!H39</f>
        <v>189.27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11.01408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820.95443511106271</v>
      </c>
      <c r="P40" s="36">
        <v>57.945217469608288</v>
      </c>
      <c r="Q40" s="36">
        <v>14.485714285714284</v>
      </c>
      <c r="R40" s="38">
        <v>45.1</v>
      </c>
      <c r="S40" s="38">
        <v>7.37</v>
      </c>
      <c r="T40" s="37">
        <f>SUMPRODUCT(LTA!J40:AN40,LTA!J$101:AN$101,LTA!J$103:AN$103)</f>
        <v>451.41</v>
      </c>
      <c r="U40" s="37">
        <f>SUMPRODUCT(LTA!J40:AN40,LTA!J$102:AN$102,LTA!J$103:AN$103)</f>
        <v>65.289999999999992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-113</v>
      </c>
      <c r="AA40" s="75">
        <f>STOA!H40</f>
        <v>107.14</v>
      </c>
      <c r="AB40" s="75">
        <f>-STOA!N40</f>
        <v>0</v>
      </c>
      <c r="AC40">
        <f t="shared" si="0"/>
        <v>15.713962826852304</v>
      </c>
      <c r="AD40">
        <f t="shared" si="1"/>
        <v>1627.454774039533</v>
      </c>
      <c r="AE40">
        <f>'IDT-1'!B40</f>
        <v>0</v>
      </c>
      <c r="AF40" s="24"/>
      <c r="AG40">
        <f t="shared" si="2"/>
        <v>1627.454774039533</v>
      </c>
      <c r="AI40" s="34">
        <f>PXIL!H40</f>
        <v>0</v>
      </c>
      <c r="AJ40" s="34">
        <f>PXIL!N40</f>
        <v>0</v>
      </c>
      <c r="AK40" s="34">
        <f>RTM_IEX!H40</f>
        <v>175.75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11.01408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851.17580067347546</v>
      </c>
      <c r="P41" s="36">
        <v>57.945217469608288</v>
      </c>
      <c r="Q41" s="36">
        <v>14.485714285714284</v>
      </c>
      <c r="R41" s="38">
        <v>45.099999999999994</v>
      </c>
      <c r="S41" s="38">
        <v>7.67</v>
      </c>
      <c r="T41" s="37">
        <f>SUMPRODUCT(LTA!J41:AN41,LTA!J$101:AN$101,LTA!J$103:AN$103)</f>
        <v>476.17</v>
      </c>
      <c r="U41" s="37">
        <f>SUMPRODUCT(LTA!J41:AN41,LTA!J$102:AN$102,LTA!J$103:AN$103)</f>
        <v>64.289999999999992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-98</v>
      </c>
      <c r="AA41" s="75">
        <f>STOA!H41</f>
        <v>107.14</v>
      </c>
      <c r="AB41" s="75">
        <f>-STOA!N41</f>
        <v>0</v>
      </c>
      <c r="AC41">
        <f t="shared" si="0"/>
        <v>15.799594931703234</v>
      </c>
      <c r="AD41">
        <f t="shared" si="1"/>
        <v>1667.6905074970948</v>
      </c>
      <c r="AE41">
        <f>'IDT-1'!B41</f>
        <v>0</v>
      </c>
      <c r="AF41" s="24"/>
      <c r="AG41">
        <f t="shared" si="2"/>
        <v>1667.6905074970948</v>
      </c>
      <c r="AI41" s="34">
        <f>PXIL!H41</f>
        <v>0</v>
      </c>
      <c r="AJ41" s="34">
        <f>PXIL!N41</f>
        <v>0</v>
      </c>
      <c r="AK41" s="34">
        <f>RTM_IEX!H41</f>
        <v>146.79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11.01408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850.94123218739946</v>
      </c>
      <c r="P42" s="36">
        <v>57.945217469608288</v>
      </c>
      <c r="Q42" s="36">
        <v>14.485714285714284</v>
      </c>
      <c r="R42" s="38">
        <v>45.099999999999994</v>
      </c>
      <c r="S42" s="38">
        <v>7.67</v>
      </c>
      <c r="T42" s="37">
        <f>SUMPRODUCT(LTA!J42:AN42,LTA!J$101:AN$101,LTA!J$103:AN$103)</f>
        <v>505.43</v>
      </c>
      <c r="U42" s="37">
        <f>SUMPRODUCT(LTA!J42:AN42,LTA!J$102:AN$102,LTA!J$103:AN$103)</f>
        <v>65.289999999999992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-107</v>
      </c>
      <c r="AA42" s="75">
        <f>STOA!H42</f>
        <v>107.14</v>
      </c>
      <c r="AB42" s="75">
        <f>-STOA!N42</f>
        <v>0</v>
      </c>
      <c r="AC42">
        <f t="shared" si="0"/>
        <v>16.201044975944196</v>
      </c>
      <c r="AD42">
        <f t="shared" si="1"/>
        <v>1697.0044889667781</v>
      </c>
      <c r="AE42">
        <f>'IDT-1'!B42</f>
        <v>0</v>
      </c>
      <c r="AF42" s="24"/>
      <c r="AG42">
        <f t="shared" si="2"/>
        <v>1697.0044889667781</v>
      </c>
      <c r="AI42" s="34">
        <f>PXIL!H42</f>
        <v>0</v>
      </c>
      <c r="AJ42" s="34">
        <f>PXIL!N42</f>
        <v>0</v>
      </c>
      <c r="AK42" s="34">
        <f>RTM_IEX!H42</f>
        <v>155.47999999999999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11.01408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852.1969801077953</v>
      </c>
      <c r="P43" s="36">
        <v>96.57</v>
      </c>
      <c r="Q43" s="36">
        <v>14.485714285714284</v>
      </c>
      <c r="R43" s="38">
        <v>45.099999999999994</v>
      </c>
      <c r="S43" s="38">
        <v>7.67</v>
      </c>
      <c r="T43" s="37">
        <f>SUMPRODUCT(LTA!J43:AN43,LTA!J$101:AN$101,LTA!J$103:AN$103)</f>
        <v>547.93000000000006</v>
      </c>
      <c r="U43" s="37">
        <f>SUMPRODUCT(LTA!J43:AN43,LTA!J$102:AN$102,LTA!J$103:AN$103)</f>
        <v>80.789999999999992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-113</v>
      </c>
      <c r="AA43" s="75">
        <f>STOA!H43</f>
        <v>107.14</v>
      </c>
      <c r="AB43" s="75">
        <f>-STOA!N43</f>
        <v>0</v>
      </c>
      <c r="AC43">
        <f t="shared" si="0"/>
        <v>16.587372378080147</v>
      </c>
      <c r="AD43">
        <f t="shared" si="1"/>
        <v>1730.5586920154296</v>
      </c>
      <c r="AE43">
        <f>'IDT-1'!B43</f>
        <v>0</v>
      </c>
      <c r="AF43" s="24"/>
      <c r="AG43">
        <f t="shared" si="2"/>
        <v>1730.5586920154296</v>
      </c>
      <c r="AI43" s="34">
        <f>PXIL!H43</f>
        <v>0</v>
      </c>
      <c r="AJ43" s="34">
        <f>PXIL!N43</f>
        <v>0</v>
      </c>
      <c r="AK43" s="34">
        <f>RTM_IEX!H43</f>
        <v>97.54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11.01408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858.71593002213001</v>
      </c>
      <c r="P44" s="36">
        <v>118.44</v>
      </c>
      <c r="Q44" s="36">
        <v>38.26</v>
      </c>
      <c r="R44" s="38">
        <v>45.099999999999994</v>
      </c>
      <c r="S44" s="38">
        <v>7.67</v>
      </c>
      <c r="T44" s="37">
        <f>SUMPRODUCT(LTA!J44:AN44,LTA!J$101:AN$101,LTA!J$103:AN$103)</f>
        <v>576.05999999999995</v>
      </c>
      <c r="U44" s="37">
        <f>SUMPRODUCT(LTA!J44:AN44,LTA!J$102:AN$102,LTA!J$103:AN$103)</f>
        <v>81.289999999999992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-107</v>
      </c>
      <c r="AA44" s="75">
        <f>STOA!H44</f>
        <v>107.14</v>
      </c>
      <c r="AB44" s="75">
        <f>-STOA!N44</f>
        <v>0</v>
      </c>
      <c r="AC44">
        <f t="shared" si="0"/>
        <v>16.712216611011225</v>
      </c>
      <c r="AD44">
        <f t="shared" si="1"/>
        <v>1757.347083411119</v>
      </c>
      <c r="AE44">
        <f>'IDT-1'!B44</f>
        <v>0</v>
      </c>
      <c r="AF44" s="24"/>
      <c r="AG44">
        <f t="shared" si="2"/>
        <v>1757.347083411119</v>
      </c>
      <c r="AI44" s="34">
        <f>PXIL!H44</f>
        <v>0</v>
      </c>
      <c r="AJ44" s="34">
        <f>PXIL!N44</f>
        <v>0</v>
      </c>
      <c r="AK44" s="34">
        <f>RTM_IEX!H44</f>
        <v>37.659999999999997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11.01408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858.71593002213001</v>
      </c>
      <c r="P45" s="36">
        <v>118.44</v>
      </c>
      <c r="Q45" s="36">
        <v>38.26</v>
      </c>
      <c r="R45" s="38">
        <v>45.099999999999994</v>
      </c>
      <c r="S45" s="38">
        <v>7.67</v>
      </c>
      <c r="T45" s="37">
        <f>SUMPRODUCT(LTA!J45:AN45,LTA!J$101:AN$101,LTA!J$103:AN$103)</f>
        <v>583.78</v>
      </c>
      <c r="U45" s="37">
        <f>SUMPRODUCT(LTA!J45:AN45,LTA!J$102:AN$102,LTA!J$103:AN$103)</f>
        <v>82.289999999999992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-72</v>
      </c>
      <c r="AA45" s="75">
        <f>STOA!H45</f>
        <v>107.14</v>
      </c>
      <c r="AB45" s="75">
        <f>-STOA!N45</f>
        <v>0</v>
      </c>
      <c r="AC45">
        <f t="shared" si="0"/>
        <v>16.172630090640105</v>
      </c>
      <c r="AD45">
        <f t="shared" si="1"/>
        <v>1763.9466699314901</v>
      </c>
      <c r="AE45">
        <f>'IDT-1'!B45</f>
        <v>0</v>
      </c>
      <c r="AF45" s="24"/>
      <c r="AG45">
        <f t="shared" si="2"/>
        <v>1763.9466699314901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11.01408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853.72771888890361</v>
      </c>
      <c r="P46" s="36">
        <v>118.43696237507349</v>
      </c>
      <c r="Q46" s="36">
        <v>38.26</v>
      </c>
      <c r="R46" s="38">
        <v>44.999999999999993</v>
      </c>
      <c r="S46" s="38">
        <v>7.67</v>
      </c>
      <c r="T46" s="37">
        <f>SUMPRODUCT(LTA!J46:AN46,LTA!J$101:AN$101,LTA!J$103:AN$103)</f>
        <v>585.71</v>
      </c>
      <c r="U46" s="37">
        <f>SUMPRODUCT(LTA!J46:AN46,LTA!J$102:AN$102,LTA!J$103:AN$103)</f>
        <v>82.789999999999992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-61</v>
      </c>
      <c r="AA46" s="75">
        <f>STOA!H46</f>
        <v>107.14</v>
      </c>
      <c r="AB46" s="75">
        <f>-STOA!N46</f>
        <v>0</v>
      </c>
      <c r="AC46">
        <f t="shared" si="0"/>
        <v>16.057092866097843</v>
      </c>
      <c r="AD46">
        <f t="shared" si="1"/>
        <v>1772.4009583978793</v>
      </c>
      <c r="AE46">
        <f>'IDT-1'!B46</f>
        <v>0</v>
      </c>
      <c r="AF46" s="24"/>
      <c r="AG46">
        <f t="shared" si="2"/>
        <v>1772.4009583978793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11.01408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851.16690318995438</v>
      </c>
      <c r="P47" s="36">
        <v>118.44</v>
      </c>
      <c r="Q47" s="36">
        <v>38.26</v>
      </c>
      <c r="R47" s="38">
        <v>44.999999999999993</v>
      </c>
      <c r="S47" s="38">
        <v>7.67</v>
      </c>
      <c r="T47" s="37">
        <f>SUMPRODUCT(LTA!J47:AN47,LTA!J$101:AN$101,LTA!J$103:AN$103)</f>
        <v>590.3900000000001</v>
      </c>
      <c r="U47" s="37">
        <f>SUMPRODUCT(LTA!J47:AN47,LTA!J$102:AN$102,LTA!J$103:AN$103)</f>
        <v>80.289999999999992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-52</v>
      </c>
      <c r="AA47" s="75">
        <f>STOA!H47</f>
        <v>107.14</v>
      </c>
      <c r="AB47" s="75">
        <f>-STOA!N47</f>
        <v>0</v>
      </c>
      <c r="AC47">
        <f t="shared" si="0"/>
        <v>15.977679110752051</v>
      </c>
      <c r="AD47">
        <f t="shared" si="1"/>
        <v>1781.1025940792026</v>
      </c>
      <c r="AE47">
        <f>'IDT-1'!B47</f>
        <v>0</v>
      </c>
      <c r="AF47" s="24"/>
      <c r="AG47">
        <f t="shared" si="2"/>
        <v>1781.1025940792026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11.01408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851.16690318995438</v>
      </c>
      <c r="P48" s="36">
        <v>118.44</v>
      </c>
      <c r="Q48" s="36">
        <v>38.26</v>
      </c>
      <c r="R48" s="38">
        <v>44.999999999999993</v>
      </c>
      <c r="S48" s="38">
        <v>7.67</v>
      </c>
      <c r="T48" s="37">
        <f>SUMPRODUCT(LTA!J48:AN48,LTA!J$101:AN$101,LTA!J$103:AN$103)</f>
        <v>590.23</v>
      </c>
      <c r="U48" s="37">
        <f>SUMPRODUCT(LTA!J48:AN48,LTA!J$102:AN$102,LTA!J$103:AN$103)</f>
        <v>81.789999999999992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-50</v>
      </c>
      <c r="AA48" s="75">
        <f>STOA!H48</f>
        <v>107.14</v>
      </c>
      <c r="AB48" s="75">
        <f>-STOA!N48</f>
        <v>0</v>
      </c>
      <c r="AC48">
        <f t="shared" si="0"/>
        <v>15.971992795302272</v>
      </c>
      <c r="AD48">
        <f t="shared" si="1"/>
        <v>1784.4482803946523</v>
      </c>
      <c r="AE48">
        <f>'IDT-1'!B48</f>
        <v>0</v>
      </c>
      <c r="AF48" s="24"/>
      <c r="AG48">
        <f t="shared" si="2"/>
        <v>1784.4482803946523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11.01408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847.8182415715379</v>
      </c>
      <c r="P49" s="36">
        <v>118.44</v>
      </c>
      <c r="Q49" s="36">
        <v>38.26</v>
      </c>
      <c r="R49" s="38">
        <v>44.999999999999993</v>
      </c>
      <c r="S49" s="38">
        <v>7.67</v>
      </c>
      <c r="T49" s="37">
        <f>SUMPRODUCT(LTA!J49:AN49,LTA!J$101:AN$101,LTA!J$103:AN$103)</f>
        <v>588.45000000000005</v>
      </c>
      <c r="U49" s="37">
        <f>SUMPRODUCT(LTA!J49:AN49,LTA!J$102:AN$102,LTA!J$103:AN$103)</f>
        <v>80.289999999999992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-47</v>
      </c>
      <c r="AA49" s="75">
        <f>STOA!H49</f>
        <v>107.14</v>
      </c>
      <c r="AB49" s="75">
        <f>-STOA!N49</f>
        <v>0</v>
      </c>
      <c r="AC49">
        <f t="shared" si="0"/>
        <v>15.94768256453291</v>
      </c>
      <c r="AD49">
        <f t="shared" si="1"/>
        <v>1787.6039290070053</v>
      </c>
      <c r="AE49">
        <f>'IDT-1'!B49</f>
        <v>0</v>
      </c>
      <c r="AF49" s="24"/>
      <c r="AG49">
        <f t="shared" si="2"/>
        <v>1787.6039290070053</v>
      </c>
      <c r="AI49" s="34">
        <f>PXIL!H49</f>
        <v>0</v>
      </c>
      <c r="AJ49" s="34">
        <f>PXIL!N49</f>
        <v>0</v>
      </c>
      <c r="AK49" s="34">
        <f>RTM_IEX!H49</f>
        <v>6.76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11.01408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842.83003088365251</v>
      </c>
      <c r="P50" s="36">
        <v>118.44</v>
      </c>
      <c r="Q50" s="36">
        <v>38.26</v>
      </c>
      <c r="R50" s="38">
        <v>44.999999999999993</v>
      </c>
      <c r="S50" s="38">
        <v>7.67</v>
      </c>
      <c r="T50" s="37">
        <f>SUMPRODUCT(LTA!J50:AN50,LTA!J$101:AN$101,LTA!J$103:AN$103)</f>
        <v>590.03</v>
      </c>
      <c r="U50" s="37">
        <f>SUMPRODUCT(LTA!J50:AN50,LTA!J$102:AN$102,LTA!J$103:AN$103)</f>
        <v>81.289999999999992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-47</v>
      </c>
      <c r="AA50" s="75">
        <f>STOA!H50</f>
        <v>107.14</v>
      </c>
      <c r="AB50" s="75">
        <f>-STOA!N50</f>
        <v>0</v>
      </c>
      <c r="AC50">
        <f t="shared" si="0"/>
        <v>15.959877594754671</v>
      </c>
      <c r="AD50">
        <f t="shared" si="1"/>
        <v>1789.0435232888979</v>
      </c>
      <c r="AE50">
        <f>'IDT-1'!B50</f>
        <v>0</v>
      </c>
      <c r="AF50" s="24"/>
      <c r="AG50">
        <f t="shared" si="2"/>
        <v>1789.0435232888979</v>
      </c>
      <c r="AI50" s="34">
        <f>PXIL!H50</f>
        <v>0</v>
      </c>
      <c r="AJ50" s="34">
        <f>PXIL!N50</f>
        <v>0</v>
      </c>
      <c r="AK50" s="34">
        <f>RTM_IEX!H50</f>
        <v>10.62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11.01408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814.28842647823853</v>
      </c>
      <c r="P51" s="36">
        <v>118.43697467608952</v>
      </c>
      <c r="Q51" s="36">
        <v>38.26</v>
      </c>
      <c r="R51" s="38">
        <v>44.999999999999993</v>
      </c>
      <c r="S51" s="38">
        <v>7.67</v>
      </c>
      <c r="T51" s="37">
        <f>SUMPRODUCT(LTA!J51:AN51,LTA!J$101:AN$101,LTA!J$103:AN$103)</f>
        <v>593.39</v>
      </c>
      <c r="U51" s="37">
        <f>SUMPRODUCT(LTA!J51:AN51,LTA!J$102:AN$102,LTA!J$103:AN$103)</f>
        <v>81.789999999999992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-50</v>
      </c>
      <c r="AA51" s="75">
        <f>STOA!H51</f>
        <v>107.14</v>
      </c>
      <c r="AB51" s="75">
        <f>-STOA!N51</f>
        <v>0</v>
      </c>
      <c r="AC51">
        <f t="shared" si="0"/>
        <v>16.183492178203014</v>
      </c>
      <c r="AD51">
        <f t="shared" si="1"/>
        <v>1809.4152789761251</v>
      </c>
      <c r="AE51">
        <f>'IDT-1'!B51</f>
        <v>0</v>
      </c>
      <c r="AF51" s="24"/>
      <c r="AG51">
        <f t="shared" si="2"/>
        <v>1809.4152789761251</v>
      </c>
      <c r="AI51" s="34">
        <f>PXIL!H51</f>
        <v>0</v>
      </c>
      <c r="AJ51" s="34">
        <f>PXIL!N51</f>
        <v>0</v>
      </c>
      <c r="AK51" s="34">
        <f>RTM_IEX!H51</f>
        <v>58.9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11.01408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814.28842647823853</v>
      </c>
      <c r="P52" s="36">
        <v>118.43697467608952</v>
      </c>
      <c r="Q52" s="36">
        <v>38.26</v>
      </c>
      <c r="R52" s="38">
        <v>44.499999999999993</v>
      </c>
      <c r="S52" s="38">
        <v>7.67</v>
      </c>
      <c r="T52" s="37">
        <f>SUMPRODUCT(LTA!J52:AN52,LTA!J$101:AN$101,LTA!J$103:AN$103)</f>
        <v>595.01</v>
      </c>
      <c r="U52" s="37">
        <f>SUMPRODUCT(LTA!J52:AN52,LTA!J$102:AN$102,LTA!J$103:AN$103)</f>
        <v>82.789999999999992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-54</v>
      </c>
      <c r="AA52" s="75">
        <f>STOA!H52</f>
        <v>107.14</v>
      </c>
      <c r="AB52" s="75">
        <f>-STOA!N52</f>
        <v>0</v>
      </c>
      <c r="AC52">
        <f t="shared" si="0"/>
        <v>16.251564809102568</v>
      </c>
      <c r="AD52">
        <f t="shared" si="1"/>
        <v>1809.4172063452256</v>
      </c>
      <c r="AE52">
        <f>'IDT-1'!B52</f>
        <v>0</v>
      </c>
      <c r="AF52" s="24"/>
      <c r="AG52">
        <f t="shared" si="2"/>
        <v>1809.4172063452256</v>
      </c>
      <c r="AI52" s="34">
        <f>PXIL!H52</f>
        <v>0</v>
      </c>
      <c r="AJ52" s="34">
        <f>PXIL!N52</f>
        <v>0</v>
      </c>
      <c r="AK52" s="34">
        <f>RTM_IEX!H52</f>
        <v>60.85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11.01408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820.24780755292204</v>
      </c>
      <c r="P53" s="36">
        <v>118.43697467608952</v>
      </c>
      <c r="Q53" s="36">
        <v>38.26</v>
      </c>
      <c r="R53" s="38">
        <v>44.499999999999993</v>
      </c>
      <c r="S53" s="38">
        <v>7.67</v>
      </c>
      <c r="T53" s="37">
        <f>SUMPRODUCT(LTA!J53:AN53,LTA!J$101:AN$101,LTA!J$103:AN$103)</f>
        <v>597.63</v>
      </c>
      <c r="U53" s="37">
        <f>SUMPRODUCT(LTA!J53:AN53,LTA!J$102:AN$102,LTA!J$103:AN$103)</f>
        <v>84.289999999999992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-66</v>
      </c>
      <c r="AA53" s="75">
        <f>STOA!H53</f>
        <v>107.14</v>
      </c>
      <c r="AB53" s="75">
        <f>-STOA!N53</f>
        <v>0</v>
      </c>
      <c r="AC53">
        <f t="shared" si="0"/>
        <v>16.52700950282858</v>
      </c>
      <c r="AD53">
        <f t="shared" si="1"/>
        <v>1817.8311427261831</v>
      </c>
      <c r="AE53">
        <f>'IDT-1'!B53</f>
        <v>0</v>
      </c>
      <c r="AF53" s="24"/>
      <c r="AG53">
        <f t="shared" si="2"/>
        <v>1817.8311427261831</v>
      </c>
      <c r="AI53" s="34">
        <f>PXIL!H53</f>
        <v>0</v>
      </c>
      <c r="AJ53" s="34">
        <f>PXIL!N53</f>
        <v>0</v>
      </c>
      <c r="AK53" s="34">
        <f>RTM_IEX!H53</f>
        <v>71.459999999999994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11.01408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828.78266250613831</v>
      </c>
      <c r="P54" s="36">
        <v>118.43697467608952</v>
      </c>
      <c r="Q54" s="36">
        <v>38.26</v>
      </c>
      <c r="R54" s="38">
        <v>44.499999999999993</v>
      </c>
      <c r="S54" s="38">
        <v>7.67</v>
      </c>
      <c r="T54" s="37">
        <f>SUMPRODUCT(LTA!J54:AN54,LTA!J$101:AN$101,LTA!J$103:AN$103)</f>
        <v>599.89</v>
      </c>
      <c r="U54" s="37">
        <f>SUMPRODUCT(LTA!J54:AN54,LTA!J$102:AN$102,LTA!J$103:AN$103)</f>
        <v>87.289999999999992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-84</v>
      </c>
      <c r="AA54" s="75">
        <f>STOA!H54</f>
        <v>107.14</v>
      </c>
      <c r="AB54" s="75">
        <f>-STOA!N54</f>
        <v>0</v>
      </c>
      <c r="AC54">
        <f t="shared" si="0"/>
        <v>16.771091123483597</v>
      </c>
      <c r="AD54">
        <f t="shared" si="1"/>
        <v>1810.4919160587442</v>
      </c>
      <c r="AE54">
        <f>'IDT-1'!B54</f>
        <v>0</v>
      </c>
      <c r="AF54" s="24"/>
      <c r="AG54">
        <f t="shared" si="2"/>
        <v>1810.4919160587442</v>
      </c>
      <c r="AI54" s="34">
        <f>PXIL!H54</f>
        <v>0</v>
      </c>
      <c r="AJ54" s="34">
        <f>PXIL!N54</f>
        <v>0</v>
      </c>
      <c r="AK54" s="34">
        <f>RTM_IEX!H54</f>
        <v>68.569999999999993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11.01408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834.7447414501712</v>
      </c>
      <c r="P55" s="36">
        <v>118.43697467608952</v>
      </c>
      <c r="Q55" s="36">
        <v>38.26</v>
      </c>
      <c r="R55" s="38">
        <v>44.499999999999993</v>
      </c>
      <c r="S55" s="38">
        <v>7.67</v>
      </c>
      <c r="T55" s="37">
        <f>SUMPRODUCT(LTA!J55:AN55,LTA!J$101:AN$101,LTA!J$103:AN$103)</f>
        <v>595.13000000000011</v>
      </c>
      <c r="U55" s="37">
        <f>SUMPRODUCT(LTA!J55:AN55,LTA!J$102:AN$102,LTA!J$103:AN$103)</f>
        <v>88.38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-114</v>
      </c>
      <c r="AA55" s="75">
        <f>STOA!H55</f>
        <v>107.04</v>
      </c>
      <c r="AB55" s="75">
        <f>-STOA!N55</f>
        <v>0</v>
      </c>
      <c r="AC55">
        <f t="shared" si="0"/>
        <v>17.432895318360146</v>
      </c>
      <c r="AD55">
        <f t="shared" si="1"/>
        <v>1828.3621908079008</v>
      </c>
      <c r="AE55">
        <f>'IDT-1'!B55</f>
        <v>0</v>
      </c>
      <c r="AF55" s="24"/>
      <c r="AG55">
        <f t="shared" si="2"/>
        <v>1828.3621908079008</v>
      </c>
      <c r="AI55" s="34">
        <f>PXIL!H55</f>
        <v>0</v>
      </c>
      <c r="AJ55" s="34">
        <f>PXIL!N55</f>
        <v>0</v>
      </c>
      <c r="AK55" s="34">
        <f>RTM_IEX!H55</f>
        <v>114.91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11.01408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834.7447414501712</v>
      </c>
      <c r="P56" s="36">
        <v>118.43697467608952</v>
      </c>
      <c r="Q56" s="36">
        <v>38.26</v>
      </c>
      <c r="R56" s="38">
        <v>44.499999999999993</v>
      </c>
      <c r="S56" s="38">
        <v>7.67</v>
      </c>
      <c r="T56" s="37">
        <f>SUMPRODUCT(LTA!J56:AN56,LTA!J$101:AN$101,LTA!J$103:AN$103)</f>
        <v>598.79999999999995</v>
      </c>
      <c r="U56" s="37">
        <f>SUMPRODUCT(LTA!J56:AN56,LTA!J$102:AN$102,LTA!J$103:AN$103)</f>
        <v>90.88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-124</v>
      </c>
      <c r="AA56" s="75">
        <f>STOA!H56</f>
        <v>107.04</v>
      </c>
      <c r="AB56" s="75">
        <f>-STOA!N56</f>
        <v>0</v>
      </c>
      <c r="AC56">
        <f t="shared" si="0"/>
        <v>17.512734895609036</v>
      </c>
      <c r="AD56">
        <f t="shared" si="1"/>
        <v>1817.7023512306519</v>
      </c>
      <c r="AE56">
        <f>'IDT-1'!B56</f>
        <v>0</v>
      </c>
      <c r="AF56" s="24"/>
      <c r="AG56">
        <f t="shared" si="2"/>
        <v>1817.7023512306519</v>
      </c>
      <c r="AI56" s="34">
        <f>PXIL!H56</f>
        <v>0</v>
      </c>
      <c r="AJ56" s="34">
        <f>PXIL!N56</f>
        <v>0</v>
      </c>
      <c r="AK56" s="34">
        <f>RTM_IEX!H56</f>
        <v>108.16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11.01408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832.16926757163856</v>
      </c>
      <c r="P57" s="36">
        <v>118.43697467608952</v>
      </c>
      <c r="Q57" s="36">
        <v>38.26</v>
      </c>
      <c r="R57" s="38">
        <v>44.499999999999993</v>
      </c>
      <c r="S57" s="38">
        <v>7.67</v>
      </c>
      <c r="T57" s="37">
        <f>SUMPRODUCT(LTA!J57:AN57,LTA!J$101:AN$101,LTA!J$103:AN$103)</f>
        <v>602.36</v>
      </c>
      <c r="U57" s="37">
        <f>SUMPRODUCT(LTA!J57:AN57,LTA!J$102:AN$102,LTA!J$103:AN$103)</f>
        <v>96.47999999999999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-115</v>
      </c>
      <c r="AA57" s="75">
        <f>STOA!H57</f>
        <v>107.04</v>
      </c>
      <c r="AB57" s="75">
        <f>-STOA!N57</f>
        <v>0</v>
      </c>
      <c r="AC57">
        <f t="shared" si="0"/>
        <v>17.491720495505366</v>
      </c>
      <c r="AD57">
        <f t="shared" si="1"/>
        <v>1833.2978917522228</v>
      </c>
      <c r="AE57">
        <f>'IDT-1'!B57</f>
        <v>0</v>
      </c>
      <c r="AF57" s="24"/>
      <c r="AG57">
        <f t="shared" si="2"/>
        <v>1833.2978917522228</v>
      </c>
      <c r="AI57" s="34">
        <f>PXIL!H57</f>
        <v>0</v>
      </c>
      <c r="AJ57" s="34">
        <f>PXIL!N57</f>
        <v>0</v>
      </c>
      <c r="AK57" s="34">
        <f>RTM_IEX!H57</f>
        <v>108.15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11.01408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832.16926757163856</v>
      </c>
      <c r="P58" s="36">
        <v>118.43697467608952</v>
      </c>
      <c r="Q58" s="36">
        <v>38.26</v>
      </c>
      <c r="R58" s="38">
        <v>44.499999999999993</v>
      </c>
      <c r="S58" s="38">
        <v>7.67</v>
      </c>
      <c r="T58" s="37">
        <f>SUMPRODUCT(LTA!J58:AN58,LTA!J$101:AN$101,LTA!J$103:AN$103)</f>
        <v>606.18999999999994</v>
      </c>
      <c r="U58" s="37">
        <f>SUMPRODUCT(LTA!J58:AN58,LTA!J$102:AN$102,LTA!J$103:AN$103)</f>
        <v>101.98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-107</v>
      </c>
      <c r="AA58" s="75">
        <f>STOA!H58</f>
        <v>107.04</v>
      </c>
      <c r="AB58" s="75">
        <f>-STOA!N58</f>
        <v>0</v>
      </c>
      <c r="AC58">
        <f t="shared" si="0"/>
        <v>17.469899233706247</v>
      </c>
      <c r="AD58">
        <f t="shared" si="1"/>
        <v>1846.7897130140218</v>
      </c>
      <c r="AE58">
        <f>'IDT-1'!B58</f>
        <v>0</v>
      </c>
      <c r="AF58" s="24"/>
      <c r="AG58">
        <f t="shared" si="2"/>
        <v>1846.7897130140218</v>
      </c>
      <c r="AI58" s="34">
        <f>PXIL!H58</f>
        <v>0</v>
      </c>
      <c r="AJ58" s="34">
        <f>PXIL!N58</f>
        <v>0</v>
      </c>
      <c r="AK58" s="34">
        <f>RTM_IEX!H58</f>
        <v>104.29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11.01408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832.43921572988131</v>
      </c>
      <c r="P59" s="36">
        <v>118.44</v>
      </c>
      <c r="Q59" s="36">
        <v>38.26</v>
      </c>
      <c r="R59" s="38">
        <v>44.499999999999993</v>
      </c>
      <c r="S59" s="38">
        <v>7.67</v>
      </c>
      <c r="T59" s="37">
        <f>SUMPRODUCT(LTA!J59:AN59,LTA!J$101:AN$101,LTA!J$103:AN$103)</f>
        <v>586.96</v>
      </c>
      <c r="U59" s="37">
        <f>SUMPRODUCT(LTA!J59:AN59,LTA!J$102:AN$102,LTA!J$103:AN$103)</f>
        <v>96.66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-98</v>
      </c>
      <c r="AA59" s="75">
        <f>STOA!H59</f>
        <v>109.07</v>
      </c>
      <c r="AB59" s="75">
        <f>-STOA!N59</f>
        <v>0</v>
      </c>
      <c r="AC59">
        <f t="shared" si="0"/>
        <v>17.490703791432335</v>
      </c>
      <c r="AD59">
        <f t="shared" si="1"/>
        <v>1867.3218819384492</v>
      </c>
      <c r="AE59">
        <f>'IDT-1'!B59</f>
        <v>0</v>
      </c>
      <c r="AF59" s="24"/>
      <c r="AG59">
        <f t="shared" si="2"/>
        <v>1867.3218819384492</v>
      </c>
      <c r="AI59" s="34">
        <f>PXIL!H59</f>
        <v>0</v>
      </c>
      <c r="AJ59" s="34">
        <f>PXIL!N59</f>
        <v>0</v>
      </c>
      <c r="AK59" s="34">
        <f>RTM_IEX!H59</f>
        <v>138.09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11.01408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832.43822113816316</v>
      </c>
      <c r="P60" s="36">
        <v>118.44</v>
      </c>
      <c r="Q60" s="36">
        <v>38.26</v>
      </c>
      <c r="R60" s="38">
        <v>44.499999999999993</v>
      </c>
      <c r="S60" s="38">
        <v>7.67</v>
      </c>
      <c r="T60" s="37">
        <f>SUMPRODUCT(LTA!J60:AN60,LTA!J$101:AN$101,LTA!J$103:AN$103)</f>
        <v>589.1099999999999</v>
      </c>
      <c r="U60" s="37">
        <f>SUMPRODUCT(LTA!J60:AN60,LTA!J$102:AN$102,LTA!J$103:AN$103)</f>
        <v>99.95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-60</v>
      </c>
      <c r="AA60" s="75">
        <f>STOA!H60</f>
        <v>109.07</v>
      </c>
      <c r="AB60" s="75">
        <f>-STOA!N60</f>
        <v>0</v>
      </c>
      <c r="AC60">
        <f t="shared" si="0"/>
        <v>17.182063443316114</v>
      </c>
      <c r="AD60">
        <f t="shared" si="1"/>
        <v>1907.2095276948471</v>
      </c>
      <c r="AE60">
        <f>'IDT-1'!B60</f>
        <v>0</v>
      </c>
      <c r="AF60" s="24"/>
      <c r="AG60">
        <f t="shared" si="2"/>
        <v>1907.2095276948471</v>
      </c>
      <c r="AI60" s="34">
        <f>PXIL!H60</f>
        <v>0</v>
      </c>
      <c r="AJ60" s="34">
        <f>PXIL!N60</f>
        <v>0</v>
      </c>
      <c r="AK60" s="34">
        <f>RTM_IEX!H60</f>
        <v>134.22999999999999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11.01408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831.54303085536628</v>
      </c>
      <c r="P61" s="36">
        <v>118.44</v>
      </c>
      <c r="Q61" s="36">
        <v>38.26</v>
      </c>
      <c r="R61" s="38">
        <v>44.499999999999993</v>
      </c>
      <c r="S61" s="38">
        <v>7.67</v>
      </c>
      <c r="T61" s="37">
        <f>SUMPRODUCT(LTA!J61:AN61,LTA!J$101:AN$101,LTA!J$103:AN$103)</f>
        <v>561.96</v>
      </c>
      <c r="U61" s="37">
        <f>SUMPRODUCT(LTA!J61:AN61,LTA!J$102:AN$102,LTA!J$103:AN$103)</f>
        <v>103.55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-34</v>
      </c>
      <c r="AA61" s="75">
        <f>STOA!H61</f>
        <v>109.07</v>
      </c>
      <c r="AB61" s="75">
        <f>-STOA!N61</f>
        <v>0</v>
      </c>
      <c r="AC61">
        <f t="shared" si="0"/>
        <v>17.113389744093507</v>
      </c>
      <c r="AD61">
        <f t="shared" si="1"/>
        <v>1951.323011111273</v>
      </c>
      <c r="AE61">
        <f>'IDT-1'!B61</f>
        <v>0</v>
      </c>
      <c r="AF61" s="24"/>
      <c r="AG61">
        <f t="shared" si="2"/>
        <v>1951.323011111273</v>
      </c>
      <c r="AI61" s="34">
        <f>PXIL!H61</f>
        <v>0</v>
      </c>
      <c r="AJ61" s="34">
        <f>PXIL!N61</f>
        <v>0</v>
      </c>
      <c r="AK61" s="34">
        <f>RTM_IEX!H61</f>
        <v>176.72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11.01408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831.11773344309529</v>
      </c>
      <c r="P62" s="36">
        <v>118.44</v>
      </c>
      <c r="Q62" s="36">
        <v>38.26</v>
      </c>
      <c r="R62" s="38">
        <v>44.499999999999993</v>
      </c>
      <c r="S62" s="38">
        <v>7.67</v>
      </c>
      <c r="T62" s="37">
        <f>SUMPRODUCT(LTA!J62:AN62,LTA!J$101:AN$101,LTA!J$103:AN$103)</f>
        <v>537.62000000000012</v>
      </c>
      <c r="U62" s="37">
        <f>SUMPRODUCT(LTA!J62:AN62,LTA!J$102:AN$102,LTA!J$103:AN$103)</f>
        <v>109.85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-11</v>
      </c>
      <c r="AA62" s="75">
        <f>STOA!H62</f>
        <v>109.07</v>
      </c>
      <c r="AB62" s="75">
        <f>-STOA!N62</f>
        <v>0</v>
      </c>
      <c r="AC62">
        <f t="shared" si="0"/>
        <v>16.917500618157984</v>
      </c>
      <c r="AD62">
        <f t="shared" si="1"/>
        <v>1974.3936028249375</v>
      </c>
      <c r="AE62">
        <f>'IDT-1'!B62</f>
        <v>0</v>
      </c>
      <c r="AF62" s="24"/>
      <c r="AG62">
        <f t="shared" si="2"/>
        <v>1974.3936028249375</v>
      </c>
      <c r="AI62" s="34">
        <f>PXIL!H62</f>
        <v>0</v>
      </c>
      <c r="AJ62" s="34">
        <f>PXIL!N62</f>
        <v>0</v>
      </c>
      <c r="AK62" s="34">
        <f>RTM_IEX!H62</f>
        <v>195.06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11.01408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918.03822165016538</v>
      </c>
      <c r="P63" s="36">
        <v>119.22999999999999</v>
      </c>
      <c r="Q63" s="36">
        <v>38.26</v>
      </c>
      <c r="R63" s="38">
        <v>45.5</v>
      </c>
      <c r="S63" s="38">
        <v>7.67</v>
      </c>
      <c r="T63" s="37">
        <f>SUMPRODUCT(LTA!J63:AN63,LTA!J$101:AN$101,LTA!J$103:AN$103)</f>
        <v>512.41</v>
      </c>
      <c r="U63" s="37">
        <f>SUMPRODUCT(LTA!J63:AN63,LTA!J$102:AN$102,LTA!J$103:AN$103)</f>
        <v>102.05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109.07</v>
      </c>
      <c r="AB63" s="75">
        <f>-STOA!N63</f>
        <v>0</v>
      </c>
      <c r="AC63">
        <f t="shared" si="0"/>
        <v>16.984005984123588</v>
      </c>
      <c r="AD63">
        <f t="shared" si="1"/>
        <v>2004.3375856660418</v>
      </c>
      <c r="AE63">
        <f>'IDT-1'!B63</f>
        <v>0</v>
      </c>
      <c r="AF63" s="24"/>
      <c r="AG63">
        <f t="shared" si="2"/>
        <v>2004.3375856660418</v>
      </c>
      <c r="AI63" s="34">
        <f>PXIL!H63</f>
        <v>0</v>
      </c>
      <c r="AJ63" s="34">
        <f>PXIL!N63</f>
        <v>0</v>
      </c>
      <c r="AK63" s="34">
        <f>RTM_IEX!H63</f>
        <v>158.37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11.01408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1014.9190352198769</v>
      </c>
      <c r="P64" s="36">
        <v>119.56</v>
      </c>
      <c r="Q64" s="36">
        <v>38.26</v>
      </c>
      <c r="R64" s="38">
        <v>45.5</v>
      </c>
      <c r="S64" s="38">
        <v>7.67</v>
      </c>
      <c r="T64" s="37">
        <f>SUMPRODUCT(LTA!J64:AN64,LTA!J$101:AN$101,LTA!J$103:AN$103)</f>
        <v>487.37</v>
      </c>
      <c r="U64" s="37">
        <f>SUMPRODUCT(LTA!J64:AN64,LTA!J$102:AN$102,LTA!J$103:AN$103)</f>
        <v>104.97000000000001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109.07</v>
      </c>
      <c r="AB64" s="75">
        <f>-STOA!N64</f>
        <v>0</v>
      </c>
      <c r="AC64">
        <f t="shared" si="0"/>
        <v>17.209216818109169</v>
      </c>
      <c r="AD64">
        <f t="shared" si="1"/>
        <v>2030.9231884017679</v>
      </c>
      <c r="AE64">
        <f>'IDT-1'!B64</f>
        <v>0</v>
      </c>
      <c r="AF64" s="24"/>
      <c r="AG64">
        <f t="shared" si="2"/>
        <v>2030.9231884017679</v>
      </c>
      <c r="AI64" s="34">
        <f>PXIL!H64</f>
        <v>0</v>
      </c>
      <c r="AJ64" s="34">
        <f>PXIL!N64</f>
        <v>0</v>
      </c>
      <c r="AK64" s="34">
        <f>RTM_IEX!H64</f>
        <v>110.09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11.01408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-2.1800000000000002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1088.7663657746432</v>
      </c>
      <c r="P65" s="36">
        <v>107.65096622613804</v>
      </c>
      <c r="Q65" s="36">
        <v>38.26</v>
      </c>
      <c r="R65" s="38">
        <v>45.499999999999993</v>
      </c>
      <c r="S65" s="38">
        <v>7.67</v>
      </c>
      <c r="T65" s="37">
        <f>SUMPRODUCT(LTA!J65:AN65,LTA!J$101:AN$101,LTA!J$103:AN$103)</f>
        <v>448.69</v>
      </c>
      <c r="U65" s="37">
        <f>SUMPRODUCT(LTA!J65:AN65,LTA!J$102:AN$102,LTA!J$103:AN$103)</f>
        <v>106.87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109.07</v>
      </c>
      <c r="AB65" s="75">
        <f>-STOA!N65</f>
        <v>0</v>
      </c>
      <c r="AC65">
        <f t="shared" si="0"/>
        <v>17.195581634909022</v>
      </c>
      <c r="AD65">
        <f t="shared" si="1"/>
        <v>2024.9351203658721</v>
      </c>
      <c r="AE65">
        <f>'IDT-1'!B65</f>
        <v>0</v>
      </c>
      <c r="AF65" s="24"/>
      <c r="AG65">
        <f t="shared" si="2"/>
        <v>2024.9351203658721</v>
      </c>
      <c r="AI65" s="34">
        <f>PXIL!H65</f>
        <v>0</v>
      </c>
      <c r="AJ65" s="34">
        <f>PXIL!N65</f>
        <v>0</v>
      </c>
      <c r="AK65" s="34">
        <f>RTM_IEX!H65</f>
        <v>81.11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11.01408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-2.1800000000000002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1100.6155978619768</v>
      </c>
      <c r="P66" s="36">
        <v>118.42548321891684</v>
      </c>
      <c r="Q66" s="36">
        <v>38.26</v>
      </c>
      <c r="R66" s="38">
        <v>45.499999999999993</v>
      </c>
      <c r="S66" s="38">
        <v>7.67</v>
      </c>
      <c r="T66" s="37">
        <f>SUMPRODUCT(LTA!J66:AN66,LTA!J$101:AN$101,LTA!J$103:AN$103)</f>
        <v>416.53</v>
      </c>
      <c r="U66" s="37">
        <f>SUMPRODUCT(LTA!J66:AN66,LTA!J$102:AN$102,LTA!J$103:AN$103)</f>
        <v>109.67999999999999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109.07</v>
      </c>
      <c r="AB66" s="75">
        <f>-STOA!N66</f>
        <v>0</v>
      </c>
      <c r="AC66">
        <f t="shared" si="0"/>
        <v>17.155377127181964</v>
      </c>
      <c r="AD66">
        <f t="shared" si="1"/>
        <v>2020.1890739537118</v>
      </c>
      <c r="AE66">
        <f>'IDT-1'!B66</f>
        <v>0</v>
      </c>
      <c r="AF66" s="24"/>
      <c r="AG66">
        <f t="shared" si="2"/>
        <v>2020.1890739537118</v>
      </c>
      <c r="AI66" s="34">
        <f>PXIL!H66</f>
        <v>0</v>
      </c>
      <c r="AJ66" s="34">
        <f>PXIL!N66</f>
        <v>0</v>
      </c>
      <c r="AK66" s="34">
        <f>RTM_IEX!H66</f>
        <v>83.05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11.01408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-2.1800000000000002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1101.1617427720134</v>
      </c>
      <c r="P67" s="36">
        <v>118.42548321891684</v>
      </c>
      <c r="Q67" s="36">
        <v>38.26</v>
      </c>
      <c r="R67" s="38">
        <v>45.499999999999993</v>
      </c>
      <c r="S67" s="38">
        <v>7.67</v>
      </c>
      <c r="T67" s="37">
        <f>SUMPRODUCT(LTA!J67:AN67,LTA!J$101:AN$101,LTA!J$103:AN$103)</f>
        <v>371.13</v>
      </c>
      <c r="U67" s="37">
        <f>SUMPRODUCT(LTA!J67:AN67,LTA!J$102:AN$102,LTA!J$103:AN$103)</f>
        <v>112.67999999999999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108.78</v>
      </c>
      <c r="AB67" s="75">
        <f>-STOA!N67</f>
        <v>0</v>
      </c>
      <c r="AC67">
        <f t="shared" si="0"/>
        <v>16.94736074442627</v>
      </c>
      <c r="AD67">
        <f t="shared" si="1"/>
        <v>1995.6332352465042</v>
      </c>
      <c r="AE67">
        <f>'IDT-1'!B67</f>
        <v>0</v>
      </c>
      <c r="AF67" s="24"/>
      <c r="AG67">
        <f t="shared" si="2"/>
        <v>1995.6332352465042</v>
      </c>
      <c r="AI67" s="34">
        <f>PXIL!H67</f>
        <v>0</v>
      </c>
      <c r="AJ67" s="34">
        <f>PXIL!N67</f>
        <v>0</v>
      </c>
      <c r="AK67" s="34">
        <f>RTM_IEX!H67</f>
        <v>100.43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11.01408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-2.1800000000000002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1101.1585122764718</v>
      </c>
      <c r="P68" s="36">
        <v>118.42548321891684</v>
      </c>
      <c r="Q68" s="36">
        <v>38.26</v>
      </c>
      <c r="R68" s="38">
        <v>45.5</v>
      </c>
      <c r="S68" s="38">
        <v>7.67</v>
      </c>
      <c r="T68" s="37">
        <f>SUMPRODUCT(LTA!J68:AN68,LTA!J$101:AN$101,LTA!J$103:AN$103)</f>
        <v>336.15</v>
      </c>
      <c r="U68" s="37">
        <f>SUMPRODUCT(LTA!J68:AN68,LTA!J$102:AN$102,LTA!J$103:AN$103)</f>
        <v>115.58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108.78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16.90499760826372</v>
      </c>
      <c r="AD68">
        <f t="shared" ref="AD68:AD98" si="4">SUM(B68:AB68,AI68:AV68)-AC68</f>
        <v>1990.6323678871249</v>
      </c>
      <c r="AE68">
        <f>'IDT-1'!B68</f>
        <v>0</v>
      </c>
      <c r="AF68" s="24"/>
      <c r="AG68">
        <f t="shared" ref="AG68:AG98" si="5">SUM(AD68:AF68)</f>
        <v>1990.6323678871249</v>
      </c>
      <c r="AI68" s="34">
        <f>PXIL!H68</f>
        <v>0</v>
      </c>
      <c r="AJ68" s="34">
        <f>PXIL!N68</f>
        <v>0</v>
      </c>
      <c r="AK68" s="34">
        <f>RTM_IEX!H68</f>
        <v>127.47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11.01408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-2.1800000000000002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1101.1547600839208</v>
      </c>
      <c r="P69" s="36">
        <v>118.42548321891684</v>
      </c>
      <c r="Q69" s="36">
        <v>38.26</v>
      </c>
      <c r="R69" s="38">
        <v>45.999999999999993</v>
      </c>
      <c r="S69" s="38">
        <v>7.67</v>
      </c>
      <c r="T69" s="37">
        <f>SUMPRODUCT(LTA!J69:AN69,LTA!J$101:AN$101,LTA!J$103:AN$103)</f>
        <v>278.52</v>
      </c>
      <c r="U69" s="37">
        <f>SUMPRODUCT(LTA!J69:AN69,LTA!J$102:AN$102,LTA!J$103:AN$103)</f>
        <v>104.28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108.78</v>
      </c>
      <c r="AB69" s="75">
        <f>-STOA!N69</f>
        <v>0</v>
      </c>
      <c r="AC69">
        <f t="shared" si="3"/>
        <v>16.378790089846294</v>
      </c>
      <c r="AD69">
        <f t="shared" si="4"/>
        <v>1928.5148232129916</v>
      </c>
      <c r="AE69">
        <f>'IDT-1'!B69</f>
        <v>0</v>
      </c>
      <c r="AF69" s="24"/>
      <c r="AG69">
        <f t="shared" si="5"/>
        <v>1928.5148232129916</v>
      </c>
      <c r="AI69" s="34">
        <f>PXIL!H69</f>
        <v>0</v>
      </c>
      <c r="AJ69" s="34">
        <f>PXIL!N69</f>
        <v>0</v>
      </c>
      <c r="AK69" s="34">
        <f>RTM_IEX!H69</f>
        <v>133.26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11.01408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-2.1800000000000002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1101.1547600839208</v>
      </c>
      <c r="P70" s="36">
        <v>118.42548321891684</v>
      </c>
      <c r="Q70" s="36">
        <v>38.26</v>
      </c>
      <c r="R70" s="38">
        <v>45.999999999999993</v>
      </c>
      <c r="S70" s="38">
        <v>7.67</v>
      </c>
      <c r="T70" s="37">
        <f>SUMPRODUCT(LTA!J70:AN70,LTA!J$101:AN$101,LTA!J$103:AN$103)</f>
        <v>237.22000000000003</v>
      </c>
      <c r="U70" s="37">
        <f>SUMPRODUCT(LTA!J70:AN70,LTA!J$102:AN$102,LTA!J$103:AN$103)</f>
        <v>106.08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108.78</v>
      </c>
      <c r="AB70" s="75">
        <f>-STOA!N70</f>
        <v>0</v>
      </c>
      <c r="AC70">
        <f t="shared" si="3"/>
        <v>16.314698089846296</v>
      </c>
      <c r="AD70">
        <f t="shared" si="4"/>
        <v>1920.9489152129913</v>
      </c>
      <c r="AE70">
        <f>'IDT-1'!B70</f>
        <v>0</v>
      </c>
      <c r="AF70" s="24"/>
      <c r="AG70">
        <f t="shared" si="5"/>
        <v>1920.9489152129913</v>
      </c>
      <c r="AI70" s="34">
        <f>PXIL!H70</f>
        <v>0</v>
      </c>
      <c r="AJ70" s="34">
        <f>PXIL!N70</f>
        <v>0</v>
      </c>
      <c r="AK70" s="34">
        <f>RTM_IEX!H70</f>
        <v>165.13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11.01408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-2.1800000000000002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1237.0934450559519</v>
      </c>
      <c r="P71" s="36">
        <v>118.42548321891684</v>
      </c>
      <c r="Q71" s="36">
        <v>38.26</v>
      </c>
      <c r="R71" s="38">
        <v>47</v>
      </c>
      <c r="S71" s="38">
        <v>7.67</v>
      </c>
      <c r="T71" s="37">
        <f>SUMPRODUCT(LTA!J71:AN71,LTA!J$101:AN$101,LTA!J$103:AN$103)</f>
        <v>204.8</v>
      </c>
      <c r="U71" s="37">
        <f>SUMPRODUCT(LTA!J71:AN71,LTA!J$102:AN$102,LTA!J$103:AN$103)</f>
        <v>96.38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108.78</v>
      </c>
      <c r="AB71" s="75">
        <f>-STOA!N71</f>
        <v>0</v>
      </c>
      <c r="AC71">
        <f t="shared" si="3"/>
        <v>16.145931043611359</v>
      </c>
      <c r="AD71">
        <f t="shared" si="4"/>
        <v>1901.0263672312574</v>
      </c>
      <c r="AE71">
        <f>'IDT-1'!B71</f>
        <v>0</v>
      </c>
      <c r="AF71" s="24"/>
      <c r="AG71">
        <f t="shared" si="5"/>
        <v>1901.0263672312574</v>
      </c>
      <c r="AI71" s="34">
        <f>PXIL!H71</f>
        <v>0</v>
      </c>
      <c r="AJ71" s="34">
        <f>PXIL!N71</f>
        <v>0</v>
      </c>
      <c r="AK71" s="34">
        <f>RTM_IEX!H71</f>
        <v>50.22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11.01408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-2.1800000000000002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1244.0840918217648</v>
      </c>
      <c r="P72" s="36">
        <v>118.42548321891684</v>
      </c>
      <c r="Q72" s="36">
        <v>38.26</v>
      </c>
      <c r="R72" s="38">
        <v>37.799999999999997</v>
      </c>
      <c r="S72" s="38">
        <v>7.67</v>
      </c>
      <c r="T72" s="37">
        <f>SUMPRODUCT(LTA!J72:AN72,LTA!J$101:AN$101,LTA!J$103:AN$103)</f>
        <v>176.79000000000002</v>
      </c>
      <c r="U72" s="37">
        <f>SUMPRODUCT(LTA!J72:AN72,LTA!J$102:AN$102,LTA!J$103:AN$103)</f>
        <v>95.58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108.78</v>
      </c>
      <c r="AB72" s="75">
        <f>-STOA!N72</f>
        <v>0</v>
      </c>
      <c r="AC72">
        <f t="shared" si="3"/>
        <v>16.063784476444184</v>
      </c>
      <c r="AD72">
        <f t="shared" si="4"/>
        <v>1891.3291605642373</v>
      </c>
      <c r="AE72">
        <f>'IDT-1'!B72</f>
        <v>0</v>
      </c>
      <c r="AF72" s="24"/>
      <c r="AG72">
        <f t="shared" si="5"/>
        <v>1891.3291605642373</v>
      </c>
      <c r="AI72" s="34">
        <f>PXIL!H72</f>
        <v>0</v>
      </c>
      <c r="AJ72" s="34">
        <f>PXIL!N72</f>
        <v>0</v>
      </c>
      <c r="AK72" s="34">
        <f>RTM_IEX!H72</f>
        <v>71.459999999999994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11.01408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7.1561108093427483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1287.9484007771832</v>
      </c>
      <c r="P73" s="36">
        <v>118.42548321891684</v>
      </c>
      <c r="Q73" s="36">
        <v>38.26</v>
      </c>
      <c r="R73" s="38">
        <v>21.29</v>
      </c>
      <c r="S73" s="38">
        <v>7.67</v>
      </c>
      <c r="T73" s="37">
        <f>SUMPRODUCT(LTA!J73:AN73,LTA!J$101:AN$101,LTA!J$103:AN$103)</f>
        <v>148.29</v>
      </c>
      <c r="U73" s="37">
        <f>SUMPRODUCT(LTA!J73:AN73,LTA!J$102:AN$102,LTA!J$103:AN$103)</f>
        <v>95.38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108.78</v>
      </c>
      <c r="AB73" s="75">
        <f>-STOA!N73</f>
        <v>0</v>
      </c>
      <c r="AC73">
        <f t="shared" si="3"/>
        <v>16.134696878627921</v>
      </c>
      <c r="AD73">
        <f t="shared" si="4"/>
        <v>1904.0786679268147</v>
      </c>
      <c r="AE73">
        <f>'IDT-1'!B73</f>
        <v>0</v>
      </c>
      <c r="AF73" s="24"/>
      <c r="AG73">
        <f t="shared" si="5"/>
        <v>1904.0786679268147</v>
      </c>
      <c r="AI73" s="34">
        <f>PXIL!H73</f>
        <v>0</v>
      </c>
      <c r="AJ73" s="34">
        <f>PXIL!N73</f>
        <v>0</v>
      </c>
      <c r="AK73" s="34">
        <f>RTM_IEX!H73</f>
        <v>76.290000000000006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11.01408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7.1561108093427483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1312.6250180478974</v>
      </c>
      <c r="P74" s="36">
        <v>118.42548321891684</v>
      </c>
      <c r="Q74" s="36">
        <v>38.26</v>
      </c>
      <c r="R74" s="38">
        <v>10.199999999999999</v>
      </c>
      <c r="S74" s="38">
        <v>7.67</v>
      </c>
      <c r="T74" s="37">
        <f>SUMPRODUCT(LTA!J74:AN74,LTA!J$101:AN$101,LTA!J$103:AN$103)</f>
        <v>118.86</v>
      </c>
      <c r="U74" s="37">
        <f>SUMPRODUCT(LTA!J74:AN74,LTA!J$102:AN$102,LTA!J$103:AN$103)</f>
        <v>95.36999999999999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108.78</v>
      </c>
      <c r="AB74" s="75">
        <f>-STOA!N74</f>
        <v>0</v>
      </c>
      <c r="AC74">
        <f t="shared" si="3"/>
        <v>15.960956463701917</v>
      </c>
      <c r="AD74">
        <f t="shared" si="4"/>
        <v>1883.5690256124551</v>
      </c>
      <c r="AE74">
        <f>'IDT-1'!B74</f>
        <v>0</v>
      </c>
      <c r="AF74" s="24"/>
      <c r="AG74">
        <f t="shared" si="5"/>
        <v>1883.5690256124551</v>
      </c>
      <c r="AI74" s="34">
        <f>PXIL!H74</f>
        <v>0</v>
      </c>
      <c r="AJ74" s="34">
        <f>PXIL!N74</f>
        <v>0</v>
      </c>
      <c r="AK74" s="34">
        <f>RTM_IEX!H74</f>
        <v>71.459999999999994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11.01408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7.1561108093427483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1316.7246876711215</v>
      </c>
      <c r="P75" s="36">
        <v>118.42548321891684</v>
      </c>
      <c r="Q75" s="36">
        <v>38.26</v>
      </c>
      <c r="R75" s="38">
        <v>0</v>
      </c>
      <c r="S75" s="38">
        <v>7.67</v>
      </c>
      <c r="T75" s="37">
        <f>SUMPRODUCT(LTA!J75:AN75,LTA!J$101:AN$101,LTA!J$103:AN$103)</f>
        <v>99.48</v>
      </c>
      <c r="U75" s="37">
        <f>SUMPRODUCT(LTA!J75:AN75,LTA!J$102:AN$102,LTA!J$103:AN$103)</f>
        <v>110.30000000000001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108.78</v>
      </c>
      <c r="AB75" s="75">
        <f>-STOA!N75</f>
        <v>0</v>
      </c>
      <c r="AC75">
        <f t="shared" si="3"/>
        <v>15.741498266996059</v>
      </c>
      <c r="AD75">
        <f t="shared" si="4"/>
        <v>1857.912743432385</v>
      </c>
      <c r="AE75">
        <f>'IDT-1'!B75</f>
        <v>0</v>
      </c>
      <c r="AF75" s="24"/>
      <c r="AG75">
        <f t="shared" si="5"/>
        <v>1857.912743432385</v>
      </c>
      <c r="AI75" s="34">
        <f>PXIL!H75</f>
        <v>0</v>
      </c>
      <c r="AJ75" s="34">
        <f>PXIL!N75</f>
        <v>0</v>
      </c>
      <c r="AK75" s="34">
        <f>RTM_IEX!H75</f>
        <v>56.01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11.01408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7.1561108093427483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1378.0161240031346</v>
      </c>
      <c r="P76" s="36">
        <v>118.42548321891684</v>
      </c>
      <c r="Q76" s="36">
        <v>38.26</v>
      </c>
      <c r="R76" s="38">
        <v>0</v>
      </c>
      <c r="S76" s="38">
        <v>7.67</v>
      </c>
      <c r="T76" s="37">
        <f>SUMPRODUCT(LTA!J76:AN76,LTA!J$101:AN$101,LTA!J$103:AN$103)</f>
        <v>81.78</v>
      </c>
      <c r="U76" s="37">
        <f>SUMPRODUCT(LTA!J76:AN76,LTA!J$102:AN$102,LTA!J$103:AN$103)</f>
        <v>111.86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108.78</v>
      </c>
      <c r="AB76" s="75">
        <f>-STOA!N76</f>
        <v>0</v>
      </c>
      <c r="AC76">
        <f t="shared" si="3"/>
        <v>16.007202332184967</v>
      </c>
      <c r="AD76">
        <f t="shared" si="4"/>
        <v>1889.2784756992089</v>
      </c>
      <c r="AE76">
        <f>'IDT-1'!B76</f>
        <v>0</v>
      </c>
      <c r="AF76" s="24"/>
      <c r="AG76">
        <f t="shared" si="5"/>
        <v>1889.2784756992089</v>
      </c>
      <c r="AI76" s="34">
        <f>PXIL!H76</f>
        <v>0</v>
      </c>
      <c r="AJ76" s="34">
        <f>PXIL!N76</f>
        <v>0</v>
      </c>
      <c r="AK76" s="34">
        <f>RTM_IEX!H76</f>
        <v>42.49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11.01408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7.1561108093427483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1376.3169188943598</v>
      </c>
      <c r="P77" s="36">
        <v>118.42548321891684</v>
      </c>
      <c r="Q77" s="36">
        <v>38.26</v>
      </c>
      <c r="R77" s="38">
        <v>0</v>
      </c>
      <c r="S77" s="38">
        <v>7.67</v>
      </c>
      <c r="T77" s="37">
        <f>SUMPRODUCT(LTA!J77:AN77,LTA!J$101:AN$101,LTA!J$103:AN$103)</f>
        <v>85.19</v>
      </c>
      <c r="U77" s="37">
        <f>SUMPRODUCT(LTA!J77:AN77,LTA!J$102:AN$102,LTA!J$103:AN$103)</f>
        <v>118.29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108.78</v>
      </c>
      <c r="AB77" s="75">
        <f>-STOA!N77</f>
        <v>0</v>
      </c>
      <c r="AC77">
        <f t="shared" si="3"/>
        <v>16.464925009271262</v>
      </c>
      <c r="AD77">
        <f t="shared" si="4"/>
        <v>1943.3115479133482</v>
      </c>
      <c r="AE77">
        <f>'IDT-1'!B77</f>
        <v>0</v>
      </c>
      <c r="AF77" s="24"/>
      <c r="AG77">
        <f t="shared" si="5"/>
        <v>1943.3115479133482</v>
      </c>
      <c r="AI77" s="34">
        <f>PXIL!H77</f>
        <v>0</v>
      </c>
      <c r="AJ77" s="34">
        <f>PXIL!N77</f>
        <v>0</v>
      </c>
      <c r="AK77" s="34">
        <f>RTM_IEX!H77</f>
        <v>88.84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11.01408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7.1561108093427483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1375.7797769399842</v>
      </c>
      <c r="P78" s="36">
        <v>118.42548321891684</v>
      </c>
      <c r="Q78" s="36">
        <v>38.26</v>
      </c>
      <c r="R78" s="38">
        <v>0</v>
      </c>
      <c r="S78" s="38">
        <v>7.67</v>
      </c>
      <c r="T78" s="37">
        <f>SUMPRODUCT(LTA!J78:AN78,LTA!J$101:AN$101,LTA!J$103:AN$103)</f>
        <v>75.95</v>
      </c>
      <c r="U78" s="37">
        <f>SUMPRODUCT(LTA!J78:AN78,LTA!J$102:AN$102,LTA!J$103:AN$103)</f>
        <v>116.08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108.78</v>
      </c>
      <c r="AB78" s="75">
        <f>-STOA!N78</f>
        <v>0</v>
      </c>
      <c r="AC78">
        <f t="shared" si="3"/>
        <v>16.583305016854506</v>
      </c>
      <c r="AD78">
        <f t="shared" si="4"/>
        <v>1957.2860259513893</v>
      </c>
      <c r="AE78">
        <f>'IDT-1'!B78</f>
        <v>0</v>
      </c>
      <c r="AF78" s="24"/>
      <c r="AG78">
        <f t="shared" si="5"/>
        <v>1957.2860259513893</v>
      </c>
      <c r="AI78" s="34">
        <f>PXIL!H78</f>
        <v>0</v>
      </c>
      <c r="AJ78" s="34">
        <f>PXIL!N78</f>
        <v>0</v>
      </c>
      <c r="AK78" s="34">
        <f>RTM_IEX!H78</f>
        <v>114.92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11.01408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37.429310773824341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1321.9726089115791</v>
      </c>
      <c r="P79" s="36">
        <v>118.42548321891684</v>
      </c>
      <c r="Q79" s="36">
        <v>38.26</v>
      </c>
      <c r="R79" s="38">
        <v>0</v>
      </c>
      <c r="S79" s="38">
        <v>7.67</v>
      </c>
      <c r="T79" s="37">
        <f>SUMPRODUCT(LTA!J79:AN79,LTA!J$101:AN$101,LTA!J$103:AN$103)</f>
        <v>71.569999999999993</v>
      </c>
      <c r="U79" s="37">
        <f>SUMPRODUCT(LTA!J79:AN79,LTA!J$102:AN$102,LTA!J$103:AN$103)</f>
        <v>113.33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108.87</v>
      </c>
      <c r="AB79" s="75">
        <f>-STOA!N79</f>
        <v>0</v>
      </c>
      <c r="AC79">
        <f t="shared" si="3"/>
        <v>16.667103685117549</v>
      </c>
      <c r="AD79">
        <f t="shared" si="4"/>
        <v>1967.1782592192023</v>
      </c>
      <c r="AE79">
        <f>'IDT-1'!B79</f>
        <v>0</v>
      </c>
      <c r="AF79" s="24"/>
      <c r="AG79">
        <f t="shared" si="5"/>
        <v>1967.1782592192023</v>
      </c>
      <c r="AI79" s="34">
        <f>PXIL!H79</f>
        <v>0</v>
      </c>
      <c r="AJ79" s="34">
        <f>PXIL!N79</f>
        <v>0</v>
      </c>
      <c r="AK79" s="34">
        <f>RTM_IEX!H79</f>
        <v>155.47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11.01408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56.12534538518949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1297.0086252962114</v>
      </c>
      <c r="P80" s="36">
        <v>118.42548321891684</v>
      </c>
      <c r="Q80" s="36">
        <v>38.26</v>
      </c>
      <c r="R80" s="38">
        <v>0</v>
      </c>
      <c r="S80" s="38">
        <v>7.67</v>
      </c>
      <c r="T80" s="37">
        <f>SUMPRODUCT(LTA!J80:AN80,LTA!J$101:AN$101,LTA!J$103:AN$103)</f>
        <v>68.010000000000005</v>
      </c>
      <c r="U80" s="37">
        <f>SUMPRODUCT(LTA!J80:AN80,LTA!J$102:AN$102,LTA!J$103:AN$103)</f>
        <v>109.4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108.87</v>
      </c>
      <c r="AB80" s="75">
        <f>-STOA!N80</f>
        <v>0</v>
      </c>
      <c r="AC80">
        <f t="shared" si="3"/>
        <v>16.827392913483926</v>
      </c>
      <c r="AD80">
        <f t="shared" si="4"/>
        <v>1986.1000209868339</v>
      </c>
      <c r="AE80">
        <f>'IDT-1'!B80</f>
        <v>0</v>
      </c>
      <c r="AF80" s="24"/>
      <c r="AG80">
        <f t="shared" si="5"/>
        <v>1986.1000209868339</v>
      </c>
      <c r="AI80" s="34">
        <f>PXIL!H80</f>
        <v>0</v>
      </c>
      <c r="AJ80" s="34">
        <f>PXIL!N80</f>
        <v>0</v>
      </c>
      <c r="AK80" s="34">
        <f>RTM_IEX!H80</f>
        <v>188.31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11.01408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57.69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1302.3051214654524</v>
      </c>
      <c r="P81" s="36">
        <v>118.42548321891684</v>
      </c>
      <c r="Q81" s="36">
        <v>38.26</v>
      </c>
      <c r="R81" s="38">
        <v>0</v>
      </c>
      <c r="S81" s="38">
        <v>7.67</v>
      </c>
      <c r="T81" s="37">
        <f>SUMPRODUCT(LTA!J81:AN81,LTA!J$101:AN$101,LTA!J$103:AN$103)</f>
        <v>66.66</v>
      </c>
      <c r="U81" s="37">
        <f>SUMPRODUCT(LTA!J81:AN81,LTA!J$102:AN$102,LTA!J$103:AN$103)</f>
        <v>106.27000000000001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108.87</v>
      </c>
      <c r="AB81" s="75">
        <f>-STOA!N81</f>
        <v>0</v>
      </c>
      <c r="AC81">
        <f t="shared" si="3"/>
        <v>15.72792658006996</v>
      </c>
      <c r="AD81">
        <f t="shared" si="4"/>
        <v>1856.3106381042992</v>
      </c>
      <c r="AE81">
        <f>'IDT-1'!B81</f>
        <v>0</v>
      </c>
      <c r="AF81" s="24"/>
      <c r="AG81">
        <f t="shared" si="5"/>
        <v>1856.3106381042992</v>
      </c>
      <c r="AI81" s="34">
        <f>PXIL!H81</f>
        <v>0</v>
      </c>
      <c r="AJ81" s="34">
        <f>PXIL!N81</f>
        <v>0</v>
      </c>
      <c r="AK81" s="34">
        <f>RTM_IEX!H81</f>
        <v>55.04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11.01408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102.55599390648803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1302.5149057370472</v>
      </c>
      <c r="P82" s="36">
        <v>118.42548321891684</v>
      </c>
      <c r="Q82" s="36">
        <v>38.26</v>
      </c>
      <c r="R82" s="38">
        <v>0</v>
      </c>
      <c r="S82" s="38">
        <v>7.67</v>
      </c>
      <c r="T82" s="37">
        <f>SUMPRODUCT(LTA!J82:AN82,LTA!J$101:AN$101,LTA!J$103:AN$103)</f>
        <v>65.010000000000005</v>
      </c>
      <c r="U82" s="37">
        <f>SUMPRODUCT(LTA!J82:AN82,LTA!J$102:AN$102,LTA!J$103:AN$103)</f>
        <v>104.14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108.87</v>
      </c>
      <c r="AB82" s="75">
        <f>-STOA!N82</f>
        <v>0</v>
      </c>
      <c r="AC82">
        <f t="shared" si="3"/>
        <v>15.612475116765859</v>
      </c>
      <c r="AD82">
        <f t="shared" si="4"/>
        <v>1842.6818677456863</v>
      </c>
      <c r="AE82">
        <f>'IDT-1'!B82</f>
        <v>0</v>
      </c>
      <c r="AF82" s="24"/>
      <c r="AG82">
        <f t="shared" si="5"/>
        <v>1842.6818677456863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11.01408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112.55560329674623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1346.7852066340429</v>
      </c>
      <c r="P83" s="36">
        <v>118.42548321891684</v>
      </c>
      <c r="Q83" s="36">
        <v>38.26</v>
      </c>
      <c r="R83" s="38">
        <v>0</v>
      </c>
      <c r="S83" s="38">
        <v>7.67</v>
      </c>
      <c r="T83" s="37">
        <f>SUMPRODUCT(LTA!J83:AN83,LTA!J$101:AN$101,LTA!J$103:AN$103)</f>
        <v>64.67</v>
      </c>
      <c r="U83" s="37">
        <f>SUMPRODUCT(LTA!J83:AN83,LTA!J$102:AN$102,LTA!J$103:AN$103)</f>
        <v>90.75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108.83</v>
      </c>
      <c r="AB83" s="75">
        <f>-STOA!N83</f>
        <v>0</v>
      </c>
      <c r="AC83">
        <f t="shared" si="3"/>
        <v>16.071270571327236</v>
      </c>
      <c r="AD83">
        <f t="shared" si="4"/>
        <v>1868.7229825783786</v>
      </c>
      <c r="AE83">
        <f>'IDT-1'!B83</f>
        <v>0</v>
      </c>
      <c r="AF83" s="24"/>
      <c r="AG83">
        <f t="shared" si="5"/>
        <v>1868.7229825783786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-14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11.01408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112.55560329674623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1346.7852066340429</v>
      </c>
      <c r="P84" s="36">
        <v>118.42548321891684</v>
      </c>
      <c r="Q84" s="36">
        <v>38.26</v>
      </c>
      <c r="R84" s="38">
        <v>0</v>
      </c>
      <c r="S84" s="38">
        <v>7.67</v>
      </c>
      <c r="T84" s="37">
        <f>SUMPRODUCT(LTA!J84:AN84,LTA!J$101:AN$101,LTA!J$103:AN$103)</f>
        <v>63.67</v>
      </c>
      <c r="U84" s="37">
        <f>SUMPRODUCT(LTA!J84:AN84,LTA!J$102:AN$102,LTA!J$103:AN$103)</f>
        <v>86.11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108.83</v>
      </c>
      <c r="AB84" s="75">
        <f>-STOA!N84</f>
        <v>0</v>
      </c>
      <c r="AC84">
        <f t="shared" si="3"/>
        <v>16.032365729052124</v>
      </c>
      <c r="AD84">
        <f t="shared" si="4"/>
        <v>1862.1218874206536</v>
      </c>
      <c r="AE84">
        <f>'IDT-1'!B84</f>
        <v>0</v>
      </c>
      <c r="AF84" s="24"/>
      <c r="AG84">
        <f t="shared" si="5"/>
        <v>1862.1218874206536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-15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11.01408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99.605901834937882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1261.6484257619975</v>
      </c>
      <c r="P85" s="36">
        <v>118.42548321891684</v>
      </c>
      <c r="Q85" s="36">
        <v>38.26</v>
      </c>
      <c r="R85" s="38">
        <v>0</v>
      </c>
      <c r="S85" s="38">
        <v>7.67</v>
      </c>
      <c r="T85" s="37">
        <f>SUMPRODUCT(LTA!J85:AN85,LTA!J$101:AN$101,LTA!J$103:AN$103)</f>
        <v>61.67</v>
      </c>
      <c r="U85" s="37">
        <f>SUMPRODUCT(LTA!J85:AN85,LTA!J$102:AN$102,LTA!J$103:AN$103)</f>
        <v>87.6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108.83</v>
      </c>
      <c r="AB85" s="75">
        <f>-STOA!N85</f>
        <v>0</v>
      </c>
      <c r="AC85">
        <f t="shared" si="3"/>
        <v>16.042415911574416</v>
      </c>
      <c r="AD85">
        <f t="shared" si="4"/>
        <v>1893.435354904278</v>
      </c>
      <c r="AE85">
        <f>'IDT-1'!B85</f>
        <v>0</v>
      </c>
      <c r="AF85" s="24"/>
      <c r="AG85">
        <f t="shared" si="5"/>
        <v>1893.435354904278</v>
      </c>
      <c r="AI85" s="34">
        <f>PXIL!H85</f>
        <v>0</v>
      </c>
      <c r="AJ85" s="34">
        <f>PXIL!N85</f>
        <v>0</v>
      </c>
      <c r="AK85" s="34">
        <f>RTM_IEX!H85</f>
        <v>114.92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11.01408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99.605901834937882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1234.9897175146698</v>
      </c>
      <c r="P86" s="36">
        <v>118.42548321891684</v>
      </c>
      <c r="Q86" s="36">
        <v>38.26</v>
      </c>
      <c r="R86" s="38">
        <v>0</v>
      </c>
      <c r="S86" s="38">
        <v>7.67</v>
      </c>
      <c r="T86" s="37">
        <f>SUMPRODUCT(LTA!J86:AN86,LTA!J$101:AN$101,LTA!J$103:AN$103)</f>
        <v>60.33</v>
      </c>
      <c r="U86" s="37">
        <f>SUMPRODUCT(LTA!J86:AN86,LTA!J$102:AN$102,LTA!J$103:AN$103)</f>
        <v>87.1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108.83</v>
      </c>
      <c r="AB86" s="75">
        <f>-STOA!N86</f>
        <v>0</v>
      </c>
      <c r="AC86">
        <f t="shared" si="3"/>
        <v>16.062670762296861</v>
      </c>
      <c r="AD86">
        <f t="shared" si="4"/>
        <v>1895.8263918062273</v>
      </c>
      <c r="AE86">
        <f>'IDT-1'!B86</f>
        <v>0</v>
      </c>
      <c r="AF86" s="24"/>
      <c r="AG86">
        <f t="shared" si="5"/>
        <v>1895.8263918062273</v>
      </c>
      <c r="AI86" s="34">
        <f>PXIL!H86</f>
        <v>0</v>
      </c>
      <c r="AJ86" s="34">
        <f>PXIL!N86</f>
        <v>0</v>
      </c>
      <c r="AK86" s="34">
        <f>RTM_IEX!H86</f>
        <v>145.83000000000001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11.01408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99.354006209927817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1246.7892076659393</v>
      </c>
      <c r="P87" s="36">
        <v>118.42548321891684</v>
      </c>
      <c r="Q87" s="36">
        <v>38.26</v>
      </c>
      <c r="R87" s="38">
        <v>0</v>
      </c>
      <c r="S87" s="38">
        <v>7.67</v>
      </c>
      <c r="T87" s="37">
        <f>SUMPRODUCT(LTA!J87:AN87,LTA!J$101:AN$101,LTA!J$103:AN$103)</f>
        <v>60.989999999999995</v>
      </c>
      <c r="U87" s="37">
        <f>SUMPRODUCT(LTA!J87:AN87,LTA!J$102:AN$102,LTA!J$103:AN$103)</f>
        <v>85.8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108.83</v>
      </c>
      <c r="AB87" s="75">
        <f>-STOA!N87</f>
        <v>0</v>
      </c>
      <c r="AC87">
        <f t="shared" si="3"/>
        <v>16.535570556317442</v>
      </c>
      <c r="AD87">
        <f t="shared" si="4"/>
        <v>1951.6510865384666</v>
      </c>
      <c r="AE87">
        <f>'IDT-1'!B87</f>
        <v>0</v>
      </c>
      <c r="AF87" s="24"/>
      <c r="AG87">
        <f t="shared" si="5"/>
        <v>1951.6510865384666</v>
      </c>
      <c r="AI87" s="34">
        <f>PXIL!H87</f>
        <v>0</v>
      </c>
      <c r="AJ87" s="34">
        <f>PXIL!N87</f>
        <v>0</v>
      </c>
      <c r="AK87" s="34">
        <f>RTM_IEX!H87</f>
        <v>191.22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11.01408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99.354006209927817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1251.2940092066851</v>
      </c>
      <c r="P88" s="36">
        <v>118.42548321891684</v>
      </c>
      <c r="Q88" s="36">
        <v>38.26</v>
      </c>
      <c r="R88" s="38">
        <v>0</v>
      </c>
      <c r="S88" s="38">
        <v>7.67</v>
      </c>
      <c r="T88" s="37">
        <f>SUMPRODUCT(LTA!J88:AN88,LTA!J$101:AN$101,LTA!J$103:AN$103)</f>
        <v>60.010000000000005</v>
      </c>
      <c r="U88" s="37">
        <f>SUMPRODUCT(LTA!J88:AN88,LTA!J$102:AN$102,LTA!J$103:AN$103)</f>
        <v>85.3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108.83</v>
      </c>
      <c r="AB88" s="75">
        <f>-STOA!N88</f>
        <v>0</v>
      </c>
      <c r="AC88">
        <f t="shared" si="3"/>
        <v>16.617594889259706</v>
      </c>
      <c r="AD88">
        <f t="shared" si="4"/>
        <v>1961.33386374627</v>
      </c>
      <c r="AE88">
        <f>'IDT-1'!B88</f>
        <v>0</v>
      </c>
      <c r="AF88" s="24"/>
      <c r="AG88">
        <f t="shared" si="5"/>
        <v>1961.33386374627</v>
      </c>
      <c r="AI88" s="34">
        <f>PXIL!H88</f>
        <v>0</v>
      </c>
      <c r="AJ88" s="34">
        <f>PXIL!N88</f>
        <v>0</v>
      </c>
      <c r="AK88" s="34">
        <f>RTM_IEX!H88</f>
        <v>197.96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11.01408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99.354006209927817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1261.9744644453895</v>
      </c>
      <c r="P89" s="36">
        <v>118.42548321891684</v>
      </c>
      <c r="Q89" s="36">
        <v>38.26</v>
      </c>
      <c r="R89" s="38">
        <v>0</v>
      </c>
      <c r="S89" s="38">
        <v>7.67</v>
      </c>
      <c r="T89" s="37">
        <f>SUMPRODUCT(LTA!J89:AN89,LTA!J$101:AN$101,LTA!J$103:AN$103)</f>
        <v>55</v>
      </c>
      <c r="U89" s="37">
        <f>SUMPRODUCT(LTA!J89:AN89,LTA!J$102:AN$102,LTA!J$103:AN$103)</f>
        <v>84.78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108.83</v>
      </c>
      <c r="AB89" s="75">
        <f>-STOA!N89</f>
        <v>0</v>
      </c>
      <c r="AC89">
        <f t="shared" si="3"/>
        <v>16.14988671326482</v>
      </c>
      <c r="AD89">
        <f t="shared" si="4"/>
        <v>1906.1220271609693</v>
      </c>
      <c r="AE89">
        <f>'IDT-1'!B89</f>
        <v>0</v>
      </c>
      <c r="AF89" s="24"/>
      <c r="AG89">
        <f t="shared" si="5"/>
        <v>1906.1220271609693</v>
      </c>
      <c r="AI89" s="34">
        <f>PXIL!H89</f>
        <v>0</v>
      </c>
      <c r="AJ89" s="34">
        <f>PXIL!N89</f>
        <v>0</v>
      </c>
      <c r="AK89" s="34">
        <f>RTM_IEX!H89</f>
        <v>137.13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11.01408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99.354006209927817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1290.9046907235359</v>
      </c>
      <c r="P90" s="36">
        <v>118.42548321891684</v>
      </c>
      <c r="Q90" s="36">
        <v>38.26</v>
      </c>
      <c r="R90" s="38">
        <v>0</v>
      </c>
      <c r="S90" s="38">
        <v>7.67</v>
      </c>
      <c r="T90" s="37">
        <f>SUMPRODUCT(LTA!J90:AN90,LTA!J$101:AN$101,LTA!J$103:AN$103)</f>
        <v>54.66</v>
      </c>
      <c r="U90" s="37">
        <f>SUMPRODUCT(LTA!J90:AN90,LTA!J$102:AN$102,LTA!J$103:AN$103)</f>
        <v>84.78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108.83</v>
      </c>
      <c r="AB90" s="75">
        <f>-STOA!N90</f>
        <v>0</v>
      </c>
      <c r="AC90">
        <f t="shared" si="3"/>
        <v>16.292688614001253</v>
      </c>
      <c r="AD90">
        <f t="shared" si="4"/>
        <v>1922.9794515383794</v>
      </c>
      <c r="AE90">
        <f>'IDT-1'!B90</f>
        <v>0</v>
      </c>
      <c r="AF90" s="24"/>
      <c r="AG90">
        <f t="shared" si="5"/>
        <v>1922.9794515383794</v>
      </c>
      <c r="AI90" s="34">
        <f>PXIL!H90</f>
        <v>0</v>
      </c>
      <c r="AJ90" s="34">
        <f>PXIL!N90</f>
        <v>0</v>
      </c>
      <c r="AK90" s="34">
        <f>RTM_IEX!H90</f>
        <v>125.54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11.01408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99.354006209927817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1281.4697572097</v>
      </c>
      <c r="P91" s="36">
        <v>118.42548321891684</v>
      </c>
      <c r="Q91" s="36">
        <v>38.26</v>
      </c>
      <c r="R91" s="38">
        <v>0</v>
      </c>
      <c r="S91" s="38">
        <v>7.67</v>
      </c>
      <c r="T91" s="37">
        <f>SUMPRODUCT(LTA!J91:AN91,LTA!J$101:AN$101,LTA!J$103:AN$103)</f>
        <v>46.33</v>
      </c>
      <c r="U91" s="37">
        <f>SUMPRODUCT(LTA!J91:AN91,LTA!J$102:AN$102,LTA!J$103:AN$103)</f>
        <v>83.78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108.83</v>
      </c>
      <c r="AB91" s="75">
        <f>-STOA!N91</f>
        <v>0</v>
      </c>
      <c r="AC91">
        <f t="shared" si="3"/>
        <v>16.556995172485031</v>
      </c>
      <c r="AD91">
        <f t="shared" si="4"/>
        <v>1954.1802114660595</v>
      </c>
      <c r="AE91">
        <f>'IDT-1'!B91</f>
        <v>0</v>
      </c>
      <c r="AF91" s="24"/>
      <c r="AG91">
        <f t="shared" si="5"/>
        <v>1954.1802114660595</v>
      </c>
      <c r="AI91" s="34">
        <f>PXIL!H91</f>
        <v>0</v>
      </c>
      <c r="AJ91" s="34">
        <f>PXIL!N91</f>
        <v>0</v>
      </c>
      <c r="AK91" s="34">
        <f>RTM_IEX!H91</f>
        <v>175.77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11.01408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99.354006209927817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1285.4798520287798</v>
      </c>
      <c r="P92" s="36">
        <v>118.42548321891684</v>
      </c>
      <c r="Q92" s="36">
        <v>38.26</v>
      </c>
      <c r="R92" s="38">
        <v>0</v>
      </c>
      <c r="S92" s="38">
        <v>7.67</v>
      </c>
      <c r="T92" s="37">
        <f>SUMPRODUCT(LTA!J92:AN92,LTA!J$101:AN$101,LTA!J$103:AN$103)</f>
        <v>45.989999999999995</v>
      </c>
      <c r="U92" s="37">
        <f>SUMPRODUCT(LTA!J92:AN92,LTA!J$102:AN$102,LTA!J$103:AN$103)</f>
        <v>83.78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108.83</v>
      </c>
      <c r="AB92" s="75">
        <f>-STOA!N92</f>
        <v>0</v>
      </c>
      <c r="AC92">
        <f t="shared" si="3"/>
        <v>16.609747968965301</v>
      </c>
      <c r="AD92">
        <f t="shared" si="4"/>
        <v>1960.407553488659</v>
      </c>
      <c r="AE92">
        <f>'IDT-1'!B92</f>
        <v>0</v>
      </c>
      <c r="AF92" s="24"/>
      <c r="AG92">
        <f t="shared" si="5"/>
        <v>1960.407553488659</v>
      </c>
      <c r="AI92" s="34">
        <f>PXIL!H92</f>
        <v>0</v>
      </c>
      <c r="AJ92" s="34">
        <f>PXIL!N92</f>
        <v>0</v>
      </c>
      <c r="AK92" s="34">
        <f>RTM_IEX!H92</f>
        <v>178.38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11.01408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109.04</v>
      </c>
      <c r="J93">
        <f>Bawana_RLNG!P93</f>
        <v>0</v>
      </c>
      <c r="K93">
        <f>Bawana_Spot!P93</f>
        <v>27.81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1286.027322648536</v>
      </c>
      <c r="P93" s="36">
        <v>118.42548321891684</v>
      </c>
      <c r="Q93" s="36">
        <v>38.26</v>
      </c>
      <c r="R93" s="38">
        <v>0</v>
      </c>
      <c r="S93" s="38">
        <v>7.67</v>
      </c>
      <c r="T93" s="37">
        <f>SUMPRODUCT(LTA!J93:AN93,LTA!J$101:AN$101,LTA!J$103:AN$103)</f>
        <v>39.659999999999997</v>
      </c>
      <c r="U93" s="37">
        <f>SUMPRODUCT(LTA!J93:AN93,LTA!J$102:AN$102,LTA!J$103:AN$103)</f>
        <v>73.78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108.83</v>
      </c>
      <c r="AB93" s="75">
        <f>-STOA!N93</f>
        <v>0</v>
      </c>
      <c r="AC93">
        <f t="shared" si="3"/>
        <v>17.594341070007864</v>
      </c>
      <c r="AD93">
        <f t="shared" si="4"/>
        <v>2076.6364247974448</v>
      </c>
      <c r="AE93">
        <f>'IDT-1'!B93</f>
        <v>0</v>
      </c>
      <c r="AF93" s="24"/>
      <c r="AG93">
        <f t="shared" si="5"/>
        <v>2076.6364247974448</v>
      </c>
      <c r="AI93" s="34">
        <f>PXIL!H93</f>
        <v>0</v>
      </c>
      <c r="AJ93" s="34">
        <f>PXIL!N93</f>
        <v>0</v>
      </c>
      <c r="AK93" s="34">
        <f>RTM_IEX!H93</f>
        <v>273.88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11.01408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109.04</v>
      </c>
      <c r="J94">
        <f>Bawana_RLNG!P94</f>
        <v>0</v>
      </c>
      <c r="K94">
        <f>Bawana_Spot!P94</f>
        <v>27.81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1240.4914447843614</v>
      </c>
      <c r="P94" s="36">
        <v>118.42548321891684</v>
      </c>
      <c r="Q94" s="36">
        <v>38.26</v>
      </c>
      <c r="R94" s="38">
        <v>0</v>
      </c>
      <c r="S94" s="38">
        <v>7.67</v>
      </c>
      <c r="T94" s="37">
        <f>SUMPRODUCT(LTA!J94:AN94,LTA!J$101:AN$101,LTA!J$103:AN$103)</f>
        <v>39.33</v>
      </c>
      <c r="U94" s="37">
        <f>SUMPRODUCT(LTA!J94:AN94,LTA!J$102:AN$102,LTA!J$103:AN$103)</f>
        <v>74.28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108.83</v>
      </c>
      <c r="AB94" s="75">
        <f>-STOA!N94</f>
        <v>0</v>
      </c>
      <c r="AC94">
        <f t="shared" si="3"/>
        <v>16.839215695948795</v>
      </c>
      <c r="AD94">
        <f t="shared" si="4"/>
        <v>1987.4956723073294</v>
      </c>
      <c r="AE94">
        <f>'IDT-1'!B94</f>
        <v>75</v>
      </c>
      <c r="AF94" s="24"/>
      <c r="AG94">
        <f t="shared" si="5"/>
        <v>2062.4956723073292</v>
      </c>
      <c r="AI94" s="34">
        <f>PXIL!H94</f>
        <v>0</v>
      </c>
      <c r="AJ94" s="34">
        <f>PXIL!N94</f>
        <v>0</v>
      </c>
      <c r="AK94" s="34">
        <f>RTM_IEX!H94</f>
        <v>229.35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11.01408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118.73</v>
      </c>
      <c r="J95">
        <f>Bawana_RLNG!P95</f>
        <v>0</v>
      </c>
      <c r="K95">
        <f>Bawana_Spot!P95</f>
        <v>130.13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1244.8465682965204</v>
      </c>
      <c r="P95" s="36">
        <v>118.42548321891684</v>
      </c>
      <c r="Q95" s="36">
        <v>38.26</v>
      </c>
      <c r="R95" s="38">
        <v>0</v>
      </c>
      <c r="S95" s="38">
        <v>7.67</v>
      </c>
      <c r="T95" s="37">
        <f>SUMPRODUCT(LTA!J95:AN95,LTA!J$101:AN$101,LTA!J$103:AN$103)</f>
        <v>47.989999999999995</v>
      </c>
      <c r="U95" s="37">
        <f>SUMPRODUCT(LTA!J95:AN95,LTA!J$102:AN$102,LTA!J$103:AN$103)</f>
        <v>83.78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108.78</v>
      </c>
      <c r="AB95" s="75">
        <f>-STOA!N95</f>
        <v>0</v>
      </c>
      <c r="AC95">
        <f t="shared" si="3"/>
        <v>16.134162733450932</v>
      </c>
      <c r="AD95">
        <f t="shared" si="4"/>
        <v>1904.2658487819863</v>
      </c>
      <c r="AE95">
        <f>'IDT-1'!B95</f>
        <v>75</v>
      </c>
      <c r="AF95" s="24"/>
      <c r="AG95">
        <f t="shared" si="5"/>
        <v>1979.2658487819863</v>
      </c>
      <c r="AI95" s="34">
        <f>PXIL!H95</f>
        <v>0</v>
      </c>
      <c r="AJ95" s="34">
        <f>PXIL!N95</f>
        <v>0</v>
      </c>
      <c r="AK95" s="34">
        <f>RTM_IEX!H95</f>
        <v>10.94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11.01408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118.73</v>
      </c>
      <c r="J96">
        <f>Bawana_RLNG!P96</f>
        <v>0</v>
      </c>
      <c r="K96">
        <f>Bawana_Spot!P96</f>
        <v>143.38000000000002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1263.2493334619726</v>
      </c>
      <c r="P96" s="36">
        <v>118.42548321891684</v>
      </c>
      <c r="Q96" s="36">
        <v>38.26</v>
      </c>
      <c r="R96" s="38">
        <v>0</v>
      </c>
      <c r="S96" s="38">
        <v>7.67</v>
      </c>
      <c r="T96" s="37">
        <f>SUMPRODUCT(LTA!J96:AN96,LTA!J$101:AN$101,LTA!J$103:AN$103)</f>
        <v>48.33</v>
      </c>
      <c r="U96" s="37">
        <f>SUMPRODUCT(LTA!J96:AN96,LTA!J$102:AN$102,LTA!J$103:AN$103)</f>
        <v>85.28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108.78</v>
      </c>
      <c r="AB96" s="75">
        <f>-STOA!N96</f>
        <v>0</v>
      </c>
      <c r="AC96">
        <f t="shared" si="3"/>
        <v>16.620096481211846</v>
      </c>
      <c r="AD96">
        <f t="shared" si="4"/>
        <v>1891.3326801996775</v>
      </c>
      <c r="AE96">
        <f>'IDT-1'!B96</f>
        <v>83</v>
      </c>
      <c r="AF96" s="24"/>
      <c r="AG96">
        <f t="shared" si="5"/>
        <v>1974.3326801996775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-35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11.01408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118.73</v>
      </c>
      <c r="J97">
        <f>Bawana_RLNG!P97</f>
        <v>0</v>
      </c>
      <c r="K97">
        <f>Bawana_Spot!P97</f>
        <v>143.38000000000002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1263.3929890989612</v>
      </c>
      <c r="P97" s="36">
        <v>118.42548321891684</v>
      </c>
      <c r="Q97" s="36">
        <v>38.26</v>
      </c>
      <c r="R97" s="38">
        <v>0</v>
      </c>
      <c r="S97" s="38">
        <v>7.67</v>
      </c>
      <c r="T97" s="37">
        <f>SUMPRODUCT(LTA!J97:AN97,LTA!J$101:AN$101,LTA!J$103:AN$103)</f>
        <v>49.33</v>
      </c>
      <c r="U97" s="37">
        <f>SUMPRODUCT(LTA!J97:AN97,LTA!J$102:AN$102,LTA!J$103:AN$103)</f>
        <v>85.78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108.78</v>
      </c>
      <c r="AB97" s="75">
        <f>-STOA!N97</f>
        <v>0</v>
      </c>
      <c r="AC97">
        <f t="shared" si="3"/>
        <v>17.01510528618256</v>
      </c>
      <c r="AD97">
        <f t="shared" si="4"/>
        <v>1847.5813270316955</v>
      </c>
      <c r="AE97">
        <f>'IDT-1'!B97</f>
        <v>87</v>
      </c>
      <c r="AF97" s="24"/>
      <c r="AG97">
        <f t="shared" si="5"/>
        <v>1934.5813270316955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-80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11.01408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118.73</v>
      </c>
      <c r="J98">
        <f>Bawana_RLNG!P98</f>
        <v>0</v>
      </c>
      <c r="K98">
        <f>Bawana_Spot!P98</f>
        <v>143.38000000000002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1252.4147181230078</v>
      </c>
      <c r="P98" s="36">
        <v>118.42548321891684</v>
      </c>
      <c r="Q98" s="36">
        <v>38.26</v>
      </c>
      <c r="R98" s="38">
        <v>0</v>
      </c>
      <c r="S98" s="38">
        <v>7.67</v>
      </c>
      <c r="T98" s="37">
        <f>SUMPRODUCT(LTA!J98:AN98,LTA!J$101:AN$101,LTA!J$103:AN$103)</f>
        <v>50.34</v>
      </c>
      <c r="U98" s="37">
        <f>SUMPRODUCT(LTA!J98:AN98,LTA!J$102:AN$102,LTA!J$103:AN$103)</f>
        <v>86.78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108.78</v>
      </c>
      <c r="AB98" s="75">
        <f>-STOA!N98</f>
        <v>0</v>
      </c>
      <c r="AC98">
        <f t="shared" si="3"/>
        <v>16.897416021360105</v>
      </c>
      <c r="AD98">
        <f t="shared" si="4"/>
        <v>1843.7307453205644</v>
      </c>
      <c r="AE98">
        <f>'IDT-1'!B98</f>
        <v>79</v>
      </c>
      <c r="AF98" s="24"/>
      <c r="AG98">
        <f t="shared" si="5"/>
        <v>1922.7307453205644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-75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0.26342738100000024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1.6230244402436123</v>
      </c>
      <c r="J99">
        <f t="shared" si="6"/>
        <v>0</v>
      </c>
      <c r="K99">
        <f t="shared" si="6"/>
        <v>1.5109725000000003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25.06123709010669</v>
      </c>
      <c r="P99" s="36">
        <f t="shared" si="6"/>
        <v>2.7017366423336364</v>
      </c>
      <c r="Q99" s="36">
        <f t="shared" si="6"/>
        <v>0.84105714285714472</v>
      </c>
      <c r="R99" s="38">
        <f t="shared" si="6"/>
        <v>0.488985</v>
      </c>
      <c r="S99" s="38">
        <f t="shared" si="6"/>
        <v>0.18362999999999977</v>
      </c>
      <c r="T99" s="37">
        <f t="shared" si="6"/>
        <v>5.5646475000000013</v>
      </c>
      <c r="U99" s="37">
        <f t="shared" si="6"/>
        <v>2.2116300000000009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-0.56100000000000005</v>
      </c>
      <c r="AA99" s="75">
        <f t="shared" si="6"/>
        <v>2.5849600000000006</v>
      </c>
      <c r="AB99" s="75">
        <f t="shared" si="6"/>
        <v>0</v>
      </c>
      <c r="AC99">
        <f t="shared" si="6"/>
        <v>0.38145382356018281</v>
      </c>
      <c r="AD99">
        <f t="shared" si="6"/>
        <v>43.261320682980909</v>
      </c>
      <c r="AE99">
        <f t="shared" si="6"/>
        <v>0.16250000000000001</v>
      </c>
      <c r="AG99">
        <f t="shared" si="6"/>
        <v>43.423820682980903</v>
      </c>
      <c r="AI99">
        <f t="shared" si="6"/>
        <v>0</v>
      </c>
      <c r="AJ99">
        <f t="shared" si="6"/>
        <v>0</v>
      </c>
      <c r="AK99">
        <f t="shared" si="6"/>
        <v>1.4835750000000003</v>
      </c>
      <c r="AL99">
        <f t="shared" si="6"/>
        <v>-0.31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45402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6.1287909999999997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54.997851646420067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717.86945794182498</v>
      </c>
      <c r="P3" s="36">
        <v>68.487387871853528</v>
      </c>
      <c r="Q3" s="36">
        <v>22.13</v>
      </c>
      <c r="R3" s="38">
        <v>0</v>
      </c>
      <c r="S3" s="38">
        <v>0</v>
      </c>
      <c r="T3" s="37">
        <f>SUMPRODUCT(LTA!J3:AN3,LTA!J$101:AN$101,LTA!J$104:AN$104)</f>
        <v>46.67</v>
      </c>
      <c r="U3" s="37">
        <f>SUMPRODUCT(LTA!J3:AN3,LTA!J$102:AN$102,LTA!J$104:AN$104)</f>
        <v>120.95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-15</v>
      </c>
      <c r="AA3" s="75">
        <f>STOA!I3</f>
        <v>0</v>
      </c>
      <c r="AB3" s="75">
        <f>-STOA!O3</f>
        <v>0</v>
      </c>
      <c r="AC3">
        <f>SUMIF(B3:AB3,"&gt;0")*$AC$2-SUMIF(B3:AB3,"&lt;0")*($AC$2/(1-$AC$2))+SUMIF(AI3:AR3,"&gt;0")*$AC$2-SUMIF(AI3:AR3,"&lt;0")*($AC$2/(1-$AC$2))</f>
        <v>8.8405992054448213</v>
      </c>
      <c r="AD3">
        <f>SUM(B3:AB3,AI3:AV3)-AC3</f>
        <v>1013.3019292546536</v>
      </c>
      <c r="AE3">
        <f>'IDT-1'!C3</f>
        <v>-36.832999999999998</v>
      </c>
      <c r="AF3" s="24"/>
      <c r="AG3">
        <f>SUM(AD3:AF3)</f>
        <v>976.46892925465363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6.1287909999999997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54.997851646420067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716.74888115966837</v>
      </c>
      <c r="P4" s="36">
        <v>68.487387871853528</v>
      </c>
      <c r="Q4" s="36">
        <v>22.13</v>
      </c>
      <c r="R4" s="38">
        <v>0</v>
      </c>
      <c r="S4" s="38">
        <v>0</v>
      </c>
      <c r="T4" s="37">
        <f>SUMPRODUCT(LTA!J4:AN4,LTA!J$101:AN$101,LTA!J$104:AN$104)</f>
        <v>47.33</v>
      </c>
      <c r="U4" s="37">
        <f>SUMPRODUCT(LTA!J4:AN4,LTA!J$102:AN$102,LTA!J$104:AN$104)</f>
        <v>121.27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-30</v>
      </c>
      <c r="AA4" s="75">
        <f>STOA!I4</f>
        <v>0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8.9664857263480418</v>
      </c>
      <c r="AD4">
        <f t="shared" ref="AD4:AD67" si="1">SUM(B4:AB4,AI4:AV4)-AC4</f>
        <v>998.03546595159401</v>
      </c>
      <c r="AE4">
        <f>'IDT-1'!C4</f>
        <v>-31.751999999999999</v>
      </c>
      <c r="AF4" s="24"/>
      <c r="AG4">
        <f t="shared" ref="AG4:AG67" si="2">SUM(AD4:AF4)</f>
        <v>966.28346595159405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6.1287909999999997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716.74888115966837</v>
      </c>
      <c r="P5" s="36">
        <v>68.487387871853528</v>
      </c>
      <c r="Q5" s="36">
        <v>22.13</v>
      </c>
      <c r="R5" s="38">
        <v>0</v>
      </c>
      <c r="S5" s="38">
        <v>0</v>
      </c>
      <c r="T5" s="37">
        <f>SUMPRODUCT(LTA!J5:AN5,LTA!J$101:AN$101,LTA!J$104:AN$104)</f>
        <v>48</v>
      </c>
      <c r="U5" s="37">
        <f>SUMPRODUCT(LTA!J5:AN5,LTA!J$102:AN$102,LTA!J$104:AN$104)</f>
        <v>121.45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-45</v>
      </c>
      <c r="AA5" s="75">
        <f>STOA!I5</f>
        <v>0</v>
      </c>
      <c r="AB5" s="75">
        <f>-STOA!O5</f>
        <v>0</v>
      </c>
      <c r="AC5">
        <f t="shared" si="0"/>
        <v>9.185404669470266</v>
      </c>
      <c r="AD5">
        <f t="shared" si="1"/>
        <v>973.66654700847175</v>
      </c>
      <c r="AE5">
        <f>'IDT-1'!C5</f>
        <v>-22.861999999999998</v>
      </c>
      <c r="AF5" s="24"/>
      <c r="AG5">
        <f t="shared" si="2"/>
        <v>950.80454700847179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6.1287909999999997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716.74888115966837</v>
      </c>
      <c r="P6" s="36">
        <v>68.487387871853528</v>
      </c>
      <c r="Q6" s="36">
        <v>22.13</v>
      </c>
      <c r="R6" s="38">
        <v>0</v>
      </c>
      <c r="S6" s="38">
        <v>0</v>
      </c>
      <c r="T6" s="37">
        <f>SUMPRODUCT(LTA!J6:AN6,LTA!J$101:AN$101,LTA!J$104:AN$104)</f>
        <v>48.33</v>
      </c>
      <c r="U6" s="37">
        <f>SUMPRODUCT(LTA!J6:AN6,LTA!J$102:AN$102,LTA!J$104:AN$104)</f>
        <v>119.27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-60</v>
      </c>
      <c r="AA6" s="75">
        <f>STOA!I6</f>
        <v>0</v>
      </c>
      <c r="AB6" s="75">
        <f>-STOA!O6</f>
        <v>0</v>
      </c>
      <c r="AC6">
        <f t="shared" si="0"/>
        <v>9.2969320353436036</v>
      </c>
      <c r="AD6">
        <f t="shared" si="1"/>
        <v>956.70501964259847</v>
      </c>
      <c r="AE6">
        <f>'IDT-1'!C6</f>
        <v>-14.818</v>
      </c>
      <c r="AF6" s="24"/>
      <c r="AG6">
        <f t="shared" si="2"/>
        <v>941.88701964259849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6.1287909999999997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54.997851646420067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713.30294808547717</v>
      </c>
      <c r="P7" s="36">
        <v>68.487387871853528</v>
      </c>
      <c r="Q7" s="36">
        <v>22.13</v>
      </c>
      <c r="R7" s="38">
        <v>0</v>
      </c>
      <c r="S7" s="38">
        <v>0</v>
      </c>
      <c r="T7" s="37">
        <f>SUMPRODUCT(LTA!J7:AN7,LTA!J$101:AN$101,LTA!J$104:AN$104)</f>
        <v>49.33</v>
      </c>
      <c r="U7" s="37">
        <f>SUMPRODUCT(LTA!J7:AN7,LTA!J$102:AN$102,LTA!J$104:AN$104)</f>
        <v>119.45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-90</v>
      </c>
      <c r="AA7" s="75">
        <f>STOA!I7</f>
        <v>0</v>
      </c>
      <c r="AB7" s="75">
        <f>-STOA!O7</f>
        <v>0</v>
      </c>
      <c r="AC7">
        <f t="shared" si="0"/>
        <v>9.5743887178915141</v>
      </c>
      <c r="AD7">
        <f t="shared" si="1"/>
        <v>919.16162988585927</v>
      </c>
      <c r="AE7">
        <f>'IDT-1'!C7</f>
        <v>0</v>
      </c>
      <c r="AF7" s="24"/>
      <c r="AG7">
        <f t="shared" si="2"/>
        <v>919.16162988585927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-15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6.1287909999999997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54.997851646420067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713.30294808547717</v>
      </c>
      <c r="P8" s="36">
        <v>68.487387871853528</v>
      </c>
      <c r="Q8" s="36">
        <v>22.13</v>
      </c>
      <c r="R8" s="38">
        <v>0</v>
      </c>
      <c r="S8" s="38">
        <v>0</v>
      </c>
      <c r="T8" s="37">
        <f>SUMPRODUCT(LTA!J8:AN8,LTA!J$101:AN$101,LTA!J$104:AN$104)</f>
        <v>46</v>
      </c>
      <c r="U8" s="37">
        <f>SUMPRODUCT(LTA!J8:AN8,LTA!J$102:AN$102,LTA!J$104:AN$104)</f>
        <v>119.77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-100</v>
      </c>
      <c r="AA8" s="75">
        <f>STOA!I8</f>
        <v>0</v>
      </c>
      <c r="AB8" s="75">
        <f>-STOA!O8</f>
        <v>0</v>
      </c>
      <c r="AC8">
        <f t="shared" si="0"/>
        <v>9.6761720837648504</v>
      </c>
      <c r="AD8">
        <f t="shared" si="1"/>
        <v>901.04984651998598</v>
      </c>
      <c r="AE8">
        <f>'IDT-1'!C8</f>
        <v>0</v>
      </c>
      <c r="AF8" s="24"/>
      <c r="AG8">
        <f t="shared" si="2"/>
        <v>901.04984651998598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6.1287909999999997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54.997851646420067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713.30294808547717</v>
      </c>
      <c r="P9" s="36">
        <v>68.487387871853528</v>
      </c>
      <c r="Q9" s="36">
        <v>22.13</v>
      </c>
      <c r="R9" s="38">
        <v>0</v>
      </c>
      <c r="S9" s="38">
        <v>0</v>
      </c>
      <c r="T9" s="37">
        <f>SUMPRODUCT(LTA!J9:AN9,LTA!J$101:AN$101,LTA!J$104:AN$104)</f>
        <v>46.33</v>
      </c>
      <c r="U9" s="37">
        <f>SUMPRODUCT(LTA!J9:AN9,LTA!J$102:AN$102,LTA!J$104:AN$104)</f>
        <v>120.27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-105</v>
      </c>
      <c r="AA9" s="75">
        <f>STOA!I9</f>
        <v>0</v>
      </c>
      <c r="AB9" s="75">
        <f>-STOA!O9</f>
        <v>0</v>
      </c>
      <c r="AC9">
        <f t="shared" si="0"/>
        <v>9.6831440837648497</v>
      </c>
      <c r="AD9">
        <f t="shared" si="1"/>
        <v>901.87287451998588</v>
      </c>
      <c r="AE9">
        <f>'IDT-1'!C9</f>
        <v>0</v>
      </c>
      <c r="AF9" s="24"/>
      <c r="AG9">
        <f t="shared" si="2"/>
        <v>901.87287451998588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-15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6.1287909999999997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54.997851646420067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713.30294808547717</v>
      </c>
      <c r="P10" s="36">
        <v>68.487387871853528</v>
      </c>
      <c r="Q10" s="36">
        <v>22.13</v>
      </c>
      <c r="R10" s="38">
        <v>0</v>
      </c>
      <c r="S10" s="38">
        <v>0</v>
      </c>
      <c r="T10" s="37">
        <f>SUMPRODUCT(LTA!J10:AN10,LTA!J$101:AN$101,LTA!J$104:AN$104)</f>
        <v>47.33</v>
      </c>
      <c r="U10" s="37">
        <f>SUMPRODUCT(LTA!J10:AN10,LTA!J$102:AN$102,LTA!J$104:AN$104)</f>
        <v>121.27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-125</v>
      </c>
      <c r="AA10" s="75">
        <f>STOA!I10</f>
        <v>0</v>
      </c>
      <c r="AB10" s="75">
        <f>-STOA!O10</f>
        <v>0</v>
      </c>
      <c r="AC10">
        <f t="shared" si="0"/>
        <v>9.8270114496381851</v>
      </c>
      <c r="AD10">
        <f t="shared" si="1"/>
        <v>888.72900715411254</v>
      </c>
      <c r="AE10">
        <f>'IDT-1'!C10</f>
        <v>0</v>
      </c>
      <c r="AF10" s="24"/>
      <c r="AG10">
        <f t="shared" si="2"/>
        <v>888.72900715411254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6.1287909999999997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54.997851646420067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709.85574170621442</v>
      </c>
      <c r="P11" s="36">
        <v>68.487387871853528</v>
      </c>
      <c r="Q11" s="36">
        <v>22.13</v>
      </c>
      <c r="R11" s="38">
        <v>0</v>
      </c>
      <c r="S11" s="38">
        <v>0</v>
      </c>
      <c r="T11" s="37">
        <f>SUMPRODUCT(LTA!J11:AN11,LTA!J$101:AN$101,LTA!J$104:AN$104)</f>
        <v>47.67</v>
      </c>
      <c r="U11" s="37">
        <f>SUMPRODUCT(LTA!J11:AN11,LTA!J$102:AN$102,LTA!J$104:AN$104)</f>
        <v>122.11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-145</v>
      </c>
      <c r="AA11" s="75">
        <f>STOA!I11</f>
        <v>0</v>
      </c>
      <c r="AB11" s="75">
        <f>-STOA!O11</f>
        <v>0</v>
      </c>
      <c r="AC11">
        <f t="shared" si="0"/>
        <v>9.8926784933012684</v>
      </c>
      <c r="AD11">
        <f t="shared" si="1"/>
        <v>876.39613373118664</v>
      </c>
      <c r="AE11">
        <f>'IDT-1'!C11</f>
        <v>0</v>
      </c>
      <c r="AF11" s="24"/>
      <c r="AG11">
        <f t="shared" si="2"/>
        <v>876.39613373118664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6.1287909999999997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54.997851646420067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709.85544446635879</v>
      </c>
      <c r="P12" s="36">
        <v>68.487387871853528</v>
      </c>
      <c r="Q12" s="36">
        <v>22.13</v>
      </c>
      <c r="R12" s="38">
        <v>0</v>
      </c>
      <c r="S12" s="38">
        <v>0</v>
      </c>
      <c r="T12" s="37">
        <f>SUMPRODUCT(LTA!J12:AN12,LTA!J$101:AN$101,LTA!J$104:AN$104)</f>
        <v>48.67</v>
      </c>
      <c r="U12" s="37">
        <f>SUMPRODUCT(LTA!J12:AN12,LTA!J$102:AN$102,LTA!J$104:AN$104)</f>
        <v>122.95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-165</v>
      </c>
      <c r="AA12" s="75">
        <f>STOA!I12</f>
        <v>0</v>
      </c>
      <c r="AB12" s="75">
        <f>-STOA!O12</f>
        <v>0</v>
      </c>
      <c r="AC12">
        <f t="shared" si="0"/>
        <v>10.077555150984264</v>
      </c>
      <c r="AD12">
        <f t="shared" si="1"/>
        <v>858.05095983364811</v>
      </c>
      <c r="AE12">
        <f>'IDT-1'!C12</f>
        <v>0</v>
      </c>
      <c r="AF12" s="24"/>
      <c r="AG12">
        <f t="shared" si="2"/>
        <v>858.05095983364811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6.1287909999999997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54.998084024245806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677.06609211985858</v>
      </c>
      <c r="P13" s="36">
        <v>68.487387871853528</v>
      </c>
      <c r="Q13" s="36">
        <v>22.13</v>
      </c>
      <c r="R13" s="38">
        <v>0</v>
      </c>
      <c r="S13" s="38">
        <v>0</v>
      </c>
      <c r="T13" s="37">
        <f>SUMPRODUCT(LTA!J13:AN13,LTA!J$101:AN$101,LTA!J$104:AN$104)</f>
        <v>43.33</v>
      </c>
      <c r="U13" s="37">
        <f>SUMPRODUCT(LTA!J13:AN13,LTA!J$102:AN$102,LTA!J$104:AN$104)</f>
        <v>119.77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-175</v>
      </c>
      <c r="AA13" s="75">
        <f>STOA!I13</f>
        <v>0</v>
      </c>
      <c r="AB13" s="75">
        <f>-STOA!O13</f>
        <v>0</v>
      </c>
      <c r="AC13">
        <f t="shared" si="0"/>
        <v>10.350602120496291</v>
      </c>
      <c r="AD13">
        <f t="shared" si="1"/>
        <v>870.19879289546168</v>
      </c>
      <c r="AE13">
        <f>'IDT-1'!C13</f>
        <v>0</v>
      </c>
      <c r="AF13" s="24"/>
      <c r="AG13">
        <f t="shared" si="2"/>
        <v>870.19879289546168</v>
      </c>
      <c r="AI13" s="34">
        <f>PXIL!I13</f>
        <v>0</v>
      </c>
      <c r="AJ13" s="34">
        <f>PXIL!O13</f>
        <v>0</v>
      </c>
      <c r="AK13" s="34">
        <f>RTM_IEX!I13</f>
        <v>63.73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6.1287909999999997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54.998084024245806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636.87264373086134</v>
      </c>
      <c r="P14" s="36">
        <v>68.487387871853528</v>
      </c>
      <c r="Q14" s="36">
        <v>22.13</v>
      </c>
      <c r="R14" s="38">
        <v>0</v>
      </c>
      <c r="S14" s="38">
        <v>0</v>
      </c>
      <c r="T14" s="37">
        <f>SUMPRODUCT(LTA!J14:AN14,LTA!J$101:AN$101,LTA!J$104:AN$104)</f>
        <v>44</v>
      </c>
      <c r="U14" s="37">
        <f>SUMPRODUCT(LTA!J14:AN14,LTA!J$102:AN$102,LTA!J$104:AN$104)</f>
        <v>120.11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-180</v>
      </c>
      <c r="AA14" s="75">
        <f>STOA!I14</f>
        <v>0</v>
      </c>
      <c r="AB14" s="75">
        <f>-STOA!O14</f>
        <v>0</v>
      </c>
      <c r="AC14">
        <f t="shared" si="0"/>
        <v>10.080112942653159</v>
      </c>
      <c r="AD14">
        <f t="shared" si="1"/>
        <v>828.22583368430753</v>
      </c>
      <c r="AE14">
        <f>'IDT-1'!C14</f>
        <v>0</v>
      </c>
      <c r="AF14" s="24"/>
      <c r="AG14">
        <f t="shared" si="2"/>
        <v>828.22583368430753</v>
      </c>
      <c r="AI14" s="34">
        <f>PXIL!I14</f>
        <v>0</v>
      </c>
      <c r="AJ14" s="34">
        <f>PXIL!O14</f>
        <v>0</v>
      </c>
      <c r="AK14" s="34">
        <f>RTM_IEX!I14</f>
        <v>65.67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6.1287909999999997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54.999999999999986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636.87304646317659</v>
      </c>
      <c r="P15" s="36">
        <v>68.487387871853528</v>
      </c>
      <c r="Q15" s="36">
        <v>22.13</v>
      </c>
      <c r="R15" s="38">
        <v>0</v>
      </c>
      <c r="S15" s="38">
        <v>0</v>
      </c>
      <c r="T15" s="37">
        <f>SUMPRODUCT(LTA!J15:AN15,LTA!J$101:AN$101,LTA!J$104:AN$104)</f>
        <v>44.33</v>
      </c>
      <c r="U15" s="37">
        <f>SUMPRODUCT(LTA!J15:AN15,LTA!J$102:AN$102,LTA!J$104:AN$104)</f>
        <v>120.61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-185</v>
      </c>
      <c r="AA15" s="75">
        <f>STOA!I15</f>
        <v>0</v>
      </c>
      <c r="AB15" s="75">
        <f>-STOA!O15</f>
        <v>0</v>
      </c>
      <c r="AC15">
        <f t="shared" si="0"/>
        <v>10.105100208425387</v>
      </c>
      <c r="AD15">
        <f t="shared" si="1"/>
        <v>821.13316512660481</v>
      </c>
      <c r="AE15">
        <f>'IDT-1'!C15</f>
        <v>0</v>
      </c>
      <c r="AF15" s="24"/>
      <c r="AG15">
        <f t="shared" si="2"/>
        <v>821.13316512660481</v>
      </c>
      <c r="AI15" s="34">
        <f>PXIL!I15</f>
        <v>0</v>
      </c>
      <c r="AJ15" s="34">
        <f>PXIL!O15</f>
        <v>0</v>
      </c>
      <c r="AK15" s="34">
        <f>RTM_IEX!I15</f>
        <v>62.77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6.1287909999999997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54.999999999999986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633.64255535693508</v>
      </c>
      <c r="P16" s="36">
        <v>68.487387871853528</v>
      </c>
      <c r="Q16" s="36">
        <v>22.13</v>
      </c>
      <c r="R16" s="38">
        <v>0</v>
      </c>
      <c r="S16" s="38">
        <v>0</v>
      </c>
      <c r="T16" s="37">
        <f>SUMPRODUCT(LTA!J16:AN16,LTA!J$101:AN$101,LTA!J$104:AN$104)</f>
        <v>45</v>
      </c>
      <c r="U16" s="37">
        <f>SUMPRODUCT(LTA!J16:AN16,LTA!J$102:AN$102,LTA!J$104:AN$104)</f>
        <v>121.11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-195</v>
      </c>
      <c r="AA16" s="75">
        <f>STOA!I16</f>
        <v>0</v>
      </c>
      <c r="AB16" s="75">
        <f>-STOA!O16</f>
        <v>0</v>
      </c>
      <c r="AC16">
        <f t="shared" si="0"/>
        <v>10.172503660381848</v>
      </c>
      <c r="AD16">
        <f t="shared" si="1"/>
        <v>809.00527056840679</v>
      </c>
      <c r="AE16">
        <f>'IDT-1'!C16</f>
        <v>0</v>
      </c>
      <c r="AF16" s="24"/>
      <c r="AG16">
        <f t="shared" si="2"/>
        <v>809.00527056840679</v>
      </c>
      <c r="AI16" s="34">
        <f>PXIL!I16</f>
        <v>0</v>
      </c>
      <c r="AJ16" s="34">
        <f>PXIL!O16</f>
        <v>0</v>
      </c>
      <c r="AK16" s="34">
        <f>RTM_IEX!I16</f>
        <v>62.77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6.1287909999999997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54.999999999999986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630.4095230008511</v>
      </c>
      <c r="P17" s="36">
        <v>68.487387871853528</v>
      </c>
      <c r="Q17" s="36">
        <v>22.13</v>
      </c>
      <c r="R17" s="38">
        <v>0</v>
      </c>
      <c r="S17" s="38">
        <v>0</v>
      </c>
      <c r="T17" s="37">
        <f>SUMPRODUCT(LTA!J17:AN17,LTA!J$101:AN$101,LTA!J$104:AN$104)</f>
        <v>52</v>
      </c>
      <c r="U17" s="37">
        <f>SUMPRODUCT(LTA!J17:AN17,LTA!J$102:AN$102,LTA!J$104:AN$104)</f>
        <v>123.27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-179.84</v>
      </c>
      <c r="AA17" s="75">
        <f>STOA!I17</f>
        <v>0</v>
      </c>
      <c r="AB17" s="75">
        <f>-STOA!O17</f>
        <v>0</v>
      </c>
      <c r="AC17">
        <f t="shared" si="0"/>
        <v>9.8505194374814238</v>
      </c>
      <c r="AD17">
        <f t="shared" si="1"/>
        <v>801.44422243522308</v>
      </c>
      <c r="AE17">
        <f>'IDT-1'!C17</f>
        <v>0</v>
      </c>
      <c r="AF17" s="24"/>
      <c r="AG17">
        <f t="shared" si="2"/>
        <v>801.44422243522308</v>
      </c>
      <c r="AI17" s="34">
        <f>PXIL!I17</f>
        <v>0</v>
      </c>
      <c r="AJ17" s="34">
        <f>PXIL!O17</f>
        <v>0</v>
      </c>
      <c r="AK17" s="34">
        <f>RTM_IEX!I17</f>
        <v>33.799999999999997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6.1287909999999997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54.999999999999986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633.85432736771668</v>
      </c>
      <c r="P18" s="36">
        <v>68.487387871853528</v>
      </c>
      <c r="Q18" s="36">
        <v>22.13</v>
      </c>
      <c r="R18" s="38">
        <v>0</v>
      </c>
      <c r="S18" s="38">
        <v>0</v>
      </c>
      <c r="T18" s="37">
        <f>SUMPRODUCT(LTA!J18:AN18,LTA!J$101:AN$101,LTA!J$104:AN$104)</f>
        <v>52.33</v>
      </c>
      <c r="U18" s="37">
        <f>SUMPRODUCT(LTA!J18:AN18,LTA!J$102:AN$102,LTA!J$104:AN$104)</f>
        <v>123.27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-149</v>
      </c>
      <c r="AA18" s="75">
        <f>STOA!I18</f>
        <v>0</v>
      </c>
      <c r="AB18" s="75">
        <f>-STOA!O18</f>
        <v>0</v>
      </c>
      <c r="AC18">
        <f t="shared" si="0"/>
        <v>9.3370572899275164</v>
      </c>
      <c r="AD18">
        <f t="shared" si="1"/>
        <v>802.77248894964271</v>
      </c>
      <c r="AE18">
        <f>'IDT-1'!C18</f>
        <v>0</v>
      </c>
      <c r="AF18" s="24"/>
      <c r="AG18">
        <f t="shared" si="2"/>
        <v>802.77248894964271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6.1287909999999997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54.999999999999986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633.85432736771668</v>
      </c>
      <c r="P19" s="36">
        <v>68.487387871853528</v>
      </c>
      <c r="Q19" s="36">
        <v>22.13</v>
      </c>
      <c r="R19" s="38">
        <v>0</v>
      </c>
      <c r="S19" s="38">
        <v>0</v>
      </c>
      <c r="T19" s="37">
        <f>SUMPRODUCT(LTA!J19:AN19,LTA!J$101:AN$101,LTA!J$104:AN$104)</f>
        <v>52</v>
      </c>
      <c r="U19" s="37">
        <f>SUMPRODUCT(LTA!J19:AN19,LTA!J$102:AN$102,LTA!J$104:AN$104)</f>
        <v>123.11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-164</v>
      </c>
      <c r="AA19" s="75">
        <f>STOA!I19</f>
        <v>0</v>
      </c>
      <c r="AB19" s="75">
        <f>-STOA!O19</f>
        <v>0</v>
      </c>
      <c r="AC19">
        <f t="shared" si="0"/>
        <v>9.460008655800852</v>
      </c>
      <c r="AD19">
        <f t="shared" si="1"/>
        <v>787.15953758376941</v>
      </c>
      <c r="AE19">
        <f>'IDT-1'!C19</f>
        <v>0</v>
      </c>
      <c r="AF19" s="24"/>
      <c r="AG19">
        <f t="shared" si="2"/>
        <v>787.15953758376941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6.1287909999999997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54.999999999999986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703.802935089313</v>
      </c>
      <c r="P20" s="36">
        <v>68.487387871853528</v>
      </c>
      <c r="Q20" s="36">
        <v>22.13</v>
      </c>
      <c r="R20" s="38">
        <v>0</v>
      </c>
      <c r="S20" s="38">
        <v>0</v>
      </c>
      <c r="T20" s="37">
        <f>SUMPRODUCT(LTA!J20:AN20,LTA!J$101:AN$101,LTA!J$104:AN$104)</f>
        <v>51.67</v>
      </c>
      <c r="U20" s="37">
        <f>SUMPRODUCT(LTA!J20:AN20,LTA!J$102:AN$102,LTA!J$104:AN$104)</f>
        <v>122.77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-233.78</v>
      </c>
      <c r="AA20" s="75">
        <f>STOA!I20</f>
        <v>0</v>
      </c>
      <c r="AB20" s="75">
        <f>-STOA!O20</f>
        <v>0</v>
      </c>
      <c r="AC20">
        <f t="shared" si="0"/>
        <v>10.633066346705021</v>
      </c>
      <c r="AD20">
        <f t="shared" si="1"/>
        <v>785.48508761446158</v>
      </c>
      <c r="AE20">
        <f>'IDT-1'!C20</f>
        <v>0</v>
      </c>
      <c r="AF20" s="24"/>
      <c r="AG20">
        <f t="shared" si="2"/>
        <v>785.48508761446158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6.1287909999999997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54.999999999999986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707.31671419655197</v>
      </c>
      <c r="P21" s="36">
        <v>68.487387871853528</v>
      </c>
      <c r="Q21" s="36">
        <v>22.13</v>
      </c>
      <c r="R21" s="38">
        <v>0</v>
      </c>
      <c r="S21" s="38">
        <v>0</v>
      </c>
      <c r="T21" s="37">
        <f>SUMPRODUCT(LTA!J21:AN21,LTA!J$101:AN$101,LTA!J$104:AN$104)</f>
        <v>52</v>
      </c>
      <c r="U21" s="37">
        <f>SUMPRODUCT(LTA!J21:AN21,LTA!J$102:AN$102,LTA!J$104:AN$104)</f>
        <v>122.27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-245</v>
      </c>
      <c r="AA21" s="75">
        <f>STOA!I21</f>
        <v>0</v>
      </c>
      <c r="AB21" s="75">
        <f>-STOA!O21</f>
        <v>0</v>
      </c>
      <c r="AC21">
        <f t="shared" si="0"/>
        <v>11.242896480879084</v>
      </c>
      <c r="AD21">
        <f t="shared" si="1"/>
        <v>834.93903658752663</v>
      </c>
      <c r="AE21">
        <f>'IDT-1'!C21</f>
        <v>0</v>
      </c>
      <c r="AF21" s="24"/>
      <c r="AG21">
        <f t="shared" si="2"/>
        <v>834.93903658752663</v>
      </c>
      <c r="AI21" s="34">
        <f>PXIL!I21</f>
        <v>0</v>
      </c>
      <c r="AJ21" s="34">
        <f>PXIL!O21</f>
        <v>0</v>
      </c>
      <c r="AK21" s="34">
        <f>RTM_IEX!I21</f>
        <v>57.94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6.1287909999999997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54.999999999999986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644.80686550456676</v>
      </c>
      <c r="P22" s="36">
        <v>68.487387871853528</v>
      </c>
      <c r="Q22" s="36">
        <v>22.13</v>
      </c>
      <c r="R22" s="38">
        <v>0</v>
      </c>
      <c r="S22" s="38">
        <v>0</v>
      </c>
      <c r="T22" s="37">
        <f>SUMPRODUCT(LTA!J22:AN22,LTA!J$101:AN$101,LTA!J$104:AN$104)</f>
        <v>52.33</v>
      </c>
      <c r="U22" s="37">
        <f>SUMPRODUCT(LTA!J22:AN22,LTA!J$102:AN$102,LTA!J$104:AN$104)</f>
        <v>121.95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-245</v>
      </c>
      <c r="AA22" s="75">
        <f>STOA!I22</f>
        <v>0</v>
      </c>
      <c r="AB22" s="75">
        <f>-STOA!O22</f>
        <v>0</v>
      </c>
      <c r="AC22">
        <f t="shared" si="0"/>
        <v>10.677325751866407</v>
      </c>
      <c r="AD22">
        <f t="shared" si="1"/>
        <v>768.17475862455399</v>
      </c>
      <c r="AE22">
        <f>'IDT-1'!C22</f>
        <v>0</v>
      </c>
      <c r="AF22" s="24"/>
      <c r="AG22">
        <f t="shared" si="2"/>
        <v>768.17475862455399</v>
      </c>
      <c r="AI22" s="34">
        <f>PXIL!I22</f>
        <v>0</v>
      </c>
      <c r="AJ22" s="34">
        <f>PXIL!O22</f>
        <v>0</v>
      </c>
      <c r="AK22" s="34">
        <f>RTM_IEX!I22</f>
        <v>53.11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6.1287909999999997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54.998084024245806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639.19743035893248</v>
      </c>
      <c r="P23" s="36">
        <v>68.487387871853528</v>
      </c>
      <c r="Q23" s="36">
        <v>22.13</v>
      </c>
      <c r="R23" s="38">
        <v>0</v>
      </c>
      <c r="S23" s="38">
        <v>0</v>
      </c>
      <c r="T23" s="37">
        <f>SUMPRODUCT(LTA!J23:AN23,LTA!J$101:AN$101,LTA!J$104:AN$104)</f>
        <v>51.67</v>
      </c>
      <c r="U23" s="37">
        <f>SUMPRODUCT(LTA!J23:AN23,LTA!J$102:AN$102,LTA!J$104:AN$104)</f>
        <v>121.61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-240</v>
      </c>
      <c r="AA23" s="75">
        <f>STOA!I23</f>
        <v>0</v>
      </c>
      <c r="AB23" s="75">
        <f>-STOA!O23</f>
        <v>0</v>
      </c>
      <c r="AC23">
        <f t="shared" si="0"/>
        <v>10.4983746138223</v>
      </c>
      <c r="AD23">
        <f t="shared" si="1"/>
        <v>757.09235864120956</v>
      </c>
      <c r="AE23">
        <f>'IDT-1'!C23</f>
        <v>0</v>
      </c>
      <c r="AF23" s="24"/>
      <c r="AG23">
        <f t="shared" si="2"/>
        <v>757.09235864120956</v>
      </c>
      <c r="AI23" s="34">
        <f>PXIL!I23</f>
        <v>0</v>
      </c>
      <c r="AJ23" s="34">
        <f>PXIL!O23</f>
        <v>0</v>
      </c>
      <c r="AK23" s="34">
        <f>RTM_IEX!I23</f>
        <v>43.46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6.0657999999999994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54.998084024245806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642.64215858490502</v>
      </c>
      <c r="P24" s="36">
        <v>68.487387871853528</v>
      </c>
      <c r="Q24" s="36">
        <v>22.13</v>
      </c>
      <c r="R24" s="38">
        <v>0</v>
      </c>
      <c r="S24" s="38">
        <v>0</v>
      </c>
      <c r="T24" s="37">
        <f>SUMPRODUCT(LTA!J24:AN24,LTA!J$101:AN$101,LTA!J$104:AN$104)</f>
        <v>50.67</v>
      </c>
      <c r="U24" s="37">
        <f>SUMPRODUCT(LTA!J24:AN24,LTA!J$102:AN$102,LTA!J$104:AN$104)</f>
        <v>121.45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-235</v>
      </c>
      <c r="AA24" s="75">
        <f>STOA!I24</f>
        <v>0</v>
      </c>
      <c r="AB24" s="75">
        <f>-STOA!O24</f>
        <v>0</v>
      </c>
      <c r="AC24">
        <f t="shared" si="0"/>
        <v>10.474681417896024</v>
      </c>
      <c r="AD24">
        <f t="shared" si="1"/>
        <v>764.3377890631084</v>
      </c>
      <c r="AE24">
        <f>'IDT-1'!C24</f>
        <v>0</v>
      </c>
      <c r="AF24" s="24"/>
      <c r="AG24">
        <f t="shared" si="2"/>
        <v>764.3377890631084</v>
      </c>
      <c r="AI24" s="34">
        <f>PXIL!I24</f>
        <v>0</v>
      </c>
      <c r="AJ24" s="34">
        <f>PXIL!O24</f>
        <v>0</v>
      </c>
      <c r="AK24" s="34">
        <f>RTM_IEX!I24</f>
        <v>43.46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6.0657999999999994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54.998084024245806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644.8777056725246</v>
      </c>
      <c r="P25" s="36">
        <v>68.487387871853528</v>
      </c>
      <c r="Q25" s="36">
        <v>22.13</v>
      </c>
      <c r="R25" s="38">
        <v>0</v>
      </c>
      <c r="S25" s="38">
        <v>0</v>
      </c>
      <c r="T25" s="37">
        <f>SUMPRODUCT(LTA!J25:AN25,LTA!J$101:AN$101,LTA!J$104:AN$104)</f>
        <v>43.33</v>
      </c>
      <c r="U25" s="37">
        <f>SUMPRODUCT(LTA!J25:AN25,LTA!J$102:AN$102,LTA!J$104:AN$104)</f>
        <v>120.95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-235</v>
      </c>
      <c r="AA25" s="75">
        <f>STOA!I25</f>
        <v>0</v>
      </c>
      <c r="AB25" s="75">
        <f>-STOA!O25</f>
        <v>0</v>
      </c>
      <c r="AC25">
        <f t="shared" si="0"/>
        <v>10.387032013432028</v>
      </c>
      <c r="AD25">
        <f t="shared" si="1"/>
        <v>753.99098555519197</v>
      </c>
      <c r="AE25">
        <f>'IDT-1'!C25</f>
        <v>0</v>
      </c>
      <c r="AF25" s="24"/>
      <c r="AG25">
        <f t="shared" si="2"/>
        <v>753.99098555519197</v>
      </c>
      <c r="AI25" s="34">
        <f>PXIL!I25</f>
        <v>0</v>
      </c>
      <c r="AJ25" s="34">
        <f>PXIL!O25</f>
        <v>0</v>
      </c>
      <c r="AK25" s="34">
        <f>RTM_IEX!I25</f>
        <v>38.630000000000003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6.0657999999999994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54.998084024245806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644.8777056725246</v>
      </c>
      <c r="P26" s="36">
        <v>68.487387871853528</v>
      </c>
      <c r="Q26" s="36">
        <v>22.13</v>
      </c>
      <c r="R26" s="38">
        <v>0</v>
      </c>
      <c r="S26" s="38">
        <v>0</v>
      </c>
      <c r="T26" s="37">
        <f>SUMPRODUCT(LTA!J26:AN26,LTA!J$101:AN$101,LTA!J$104:AN$104)</f>
        <v>42.67</v>
      </c>
      <c r="U26" s="37">
        <f>SUMPRODUCT(LTA!J26:AN26,LTA!J$102:AN$102,LTA!J$104:AN$104)</f>
        <v>120.61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-275</v>
      </c>
      <c r="AA26" s="75">
        <f>STOA!I26</f>
        <v>0</v>
      </c>
      <c r="AB26" s="75">
        <f>-STOA!O26</f>
        <v>0</v>
      </c>
      <c r="AC26">
        <f t="shared" si="0"/>
        <v>11.123030322427589</v>
      </c>
      <c r="AD26">
        <f t="shared" si="1"/>
        <v>760.53498724619635</v>
      </c>
      <c r="AE26">
        <f>'IDT-1'!C26</f>
        <v>0</v>
      </c>
      <c r="AF26" s="24"/>
      <c r="AG26">
        <f t="shared" si="2"/>
        <v>760.53498724619635</v>
      </c>
      <c r="AI26" s="34">
        <f>PXIL!I26</f>
        <v>0</v>
      </c>
      <c r="AJ26" s="34">
        <f>PXIL!O26</f>
        <v>0</v>
      </c>
      <c r="AK26" s="34">
        <f>RTM_IEX!I26</f>
        <v>86.91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6.0657999999999994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54.998084024245806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719.57021354949222</v>
      </c>
      <c r="P27" s="36">
        <v>68.487387871853528</v>
      </c>
      <c r="Q27" s="36">
        <v>22.13</v>
      </c>
      <c r="R27" s="38">
        <v>1.83</v>
      </c>
      <c r="S27" s="38">
        <v>0</v>
      </c>
      <c r="T27" s="37">
        <f>SUMPRODUCT(LTA!J27:AN27,LTA!J$101:AN$101,LTA!J$104:AN$104)</f>
        <v>41.67</v>
      </c>
      <c r="U27" s="37">
        <f>SUMPRODUCT(LTA!J27:AN27,LTA!J$102:AN$102,LTA!J$104:AN$104)</f>
        <v>120.27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-250</v>
      </c>
      <c r="AA27" s="75">
        <f>STOA!I27</f>
        <v>0</v>
      </c>
      <c r="AB27" s="75">
        <f>-STOA!O27</f>
        <v>0</v>
      </c>
      <c r="AC27">
        <f t="shared" si="0"/>
        <v>10.893884445471892</v>
      </c>
      <c r="AD27">
        <f t="shared" si="1"/>
        <v>783.69664100011971</v>
      </c>
      <c r="AE27">
        <f>'IDT-1'!C27</f>
        <v>0</v>
      </c>
      <c r="AF27" s="24"/>
      <c r="AG27">
        <f t="shared" si="2"/>
        <v>783.69664100011971</v>
      </c>
      <c r="AI27" s="34">
        <f>PXIL!I27</f>
        <v>0</v>
      </c>
      <c r="AJ27" s="34">
        <f>PXIL!O27</f>
        <v>0</v>
      </c>
      <c r="AK27" s="34">
        <f>RTM_IEX!I27</f>
        <v>9.66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6.0657999999999994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54.998084024245806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719.96704235040431</v>
      </c>
      <c r="P28" s="36">
        <v>68.487387871853528</v>
      </c>
      <c r="Q28" s="36">
        <v>22.13</v>
      </c>
      <c r="R28" s="38">
        <v>4.1900000000000004</v>
      </c>
      <c r="S28" s="38">
        <v>0</v>
      </c>
      <c r="T28" s="37">
        <f>SUMPRODUCT(LTA!J28:AN28,LTA!J$101:AN$101,LTA!J$104:AN$104)</f>
        <v>41.31</v>
      </c>
      <c r="U28" s="37">
        <f>SUMPRODUCT(LTA!J28:AN28,LTA!J$102:AN$102,LTA!J$104:AN$104)</f>
        <v>119.77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-230</v>
      </c>
      <c r="AA28" s="75">
        <f>STOA!I28</f>
        <v>0</v>
      </c>
      <c r="AB28" s="75">
        <f>-STOA!O28</f>
        <v>0</v>
      </c>
      <c r="AC28">
        <f t="shared" si="0"/>
        <v>10.740394652901772</v>
      </c>
      <c r="AD28">
        <f t="shared" si="1"/>
        <v>805.74695959360201</v>
      </c>
      <c r="AE28">
        <f>'IDT-1'!C28</f>
        <v>0</v>
      </c>
      <c r="AF28" s="24"/>
      <c r="AG28">
        <f t="shared" si="2"/>
        <v>805.74695959360201</v>
      </c>
      <c r="AI28" s="34">
        <f>PXIL!I28</f>
        <v>0</v>
      </c>
      <c r="AJ28" s="34">
        <f>PXIL!O28</f>
        <v>0</v>
      </c>
      <c r="AK28" s="34">
        <f>RTM_IEX!I28</f>
        <v>9.66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6.0657999999999994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54.998084024245806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729.18329406913074</v>
      </c>
      <c r="P29" s="36">
        <v>68.487387871853528</v>
      </c>
      <c r="Q29" s="36">
        <v>22.13</v>
      </c>
      <c r="R29" s="38">
        <v>9.36</v>
      </c>
      <c r="S29" s="38">
        <v>0</v>
      </c>
      <c r="T29" s="37">
        <f>SUMPRODUCT(LTA!J29:AN29,LTA!J$101:AN$101,LTA!J$104:AN$104)</f>
        <v>41.53</v>
      </c>
      <c r="U29" s="37">
        <f>SUMPRODUCT(LTA!J29:AN29,LTA!J$102:AN$102,LTA!J$104:AN$104)</f>
        <v>118.95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-235</v>
      </c>
      <c r="AA29" s="75">
        <f>STOA!I29</f>
        <v>0</v>
      </c>
      <c r="AB29" s="75">
        <f>-STOA!O29</f>
        <v>0</v>
      </c>
      <c r="AC29">
        <f t="shared" si="0"/>
        <v>10.817410955963519</v>
      </c>
      <c r="AD29">
        <f t="shared" si="1"/>
        <v>804.79619500926663</v>
      </c>
      <c r="AE29">
        <f>'IDT-1'!C29</f>
        <v>0</v>
      </c>
      <c r="AF29" s="24"/>
      <c r="AG29">
        <f t="shared" si="2"/>
        <v>804.79619500926663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6.0657999999999994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54.998084024245806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667.19347273238157</v>
      </c>
      <c r="P30" s="36">
        <v>68.487387871853528</v>
      </c>
      <c r="Q30" s="36">
        <v>22.13</v>
      </c>
      <c r="R30" s="38">
        <v>15.73</v>
      </c>
      <c r="S30" s="38">
        <v>0</v>
      </c>
      <c r="T30" s="37">
        <f>SUMPRODUCT(LTA!J30:AN30,LTA!J$101:AN$101,LTA!J$104:AN$104)</f>
        <v>46.17</v>
      </c>
      <c r="U30" s="37">
        <f>SUMPRODUCT(LTA!J30:AN30,LTA!J$102:AN$102,LTA!J$104:AN$104)</f>
        <v>118.11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-174</v>
      </c>
      <c r="AA30" s="75">
        <f>STOA!I30</f>
        <v>0</v>
      </c>
      <c r="AB30" s="75">
        <f>-STOA!O30</f>
        <v>0</v>
      </c>
      <c r="AC30">
        <f t="shared" si="0"/>
        <v>9.8653838355165924</v>
      </c>
      <c r="AD30">
        <f t="shared" si="1"/>
        <v>814.92840079296434</v>
      </c>
      <c r="AE30">
        <f>'IDT-1'!C30</f>
        <v>0</v>
      </c>
      <c r="AF30" s="24"/>
      <c r="AG30">
        <f t="shared" si="2"/>
        <v>814.92840079296434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6.0657999999999994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45.419999999999995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658.85877546812242</v>
      </c>
      <c r="P31" s="36">
        <v>68.487387871853528</v>
      </c>
      <c r="Q31" s="36">
        <v>22.12</v>
      </c>
      <c r="R31" s="38">
        <v>15.850000000000003</v>
      </c>
      <c r="S31" s="38">
        <v>0</v>
      </c>
      <c r="T31" s="37">
        <f>SUMPRODUCT(LTA!J31:AN31,LTA!J$101:AN$101,LTA!J$104:AN$104)</f>
        <v>45.81</v>
      </c>
      <c r="U31" s="37">
        <f>SUMPRODUCT(LTA!J31:AN31,LTA!J$102:AN$102,LTA!J$104:AN$104)</f>
        <v>111.45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-161</v>
      </c>
      <c r="AA31" s="75">
        <f>STOA!I31</f>
        <v>0</v>
      </c>
      <c r="AB31" s="75">
        <f>-STOA!O31</f>
        <v>0</v>
      </c>
      <c r="AC31">
        <f t="shared" si="0"/>
        <v>9.5467474222695934</v>
      </c>
      <c r="AD31">
        <f t="shared" si="1"/>
        <v>803.42425591770643</v>
      </c>
      <c r="AE31">
        <f>'IDT-1'!C31</f>
        <v>0</v>
      </c>
      <c r="AF31" s="24"/>
      <c r="AG31">
        <f t="shared" si="2"/>
        <v>803.42425591770643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6.0657999999999994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45.419999999999995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660.34863935087753</v>
      </c>
      <c r="P32" s="36">
        <v>68.487387871853528</v>
      </c>
      <c r="Q32" s="36">
        <v>22.12</v>
      </c>
      <c r="R32" s="38">
        <v>15.850000000000003</v>
      </c>
      <c r="S32" s="38">
        <v>0</v>
      </c>
      <c r="T32" s="37">
        <f>SUMPRODUCT(LTA!J32:AN32,LTA!J$101:AN$101,LTA!J$104:AN$104)</f>
        <v>59.32</v>
      </c>
      <c r="U32" s="37">
        <f>SUMPRODUCT(LTA!J32:AN32,LTA!J$102:AN$102,LTA!J$104:AN$104)</f>
        <v>110.95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-174</v>
      </c>
      <c r="AA32" s="75">
        <f>STOA!I32</f>
        <v>0</v>
      </c>
      <c r="AB32" s="75">
        <f>-STOA!O32</f>
        <v>0</v>
      </c>
      <c r="AC32">
        <f t="shared" si="0"/>
        <v>9.7786713293082954</v>
      </c>
      <c r="AD32">
        <f t="shared" si="1"/>
        <v>804.69219589342299</v>
      </c>
      <c r="AE32">
        <f>'IDT-1'!C32</f>
        <v>0</v>
      </c>
      <c r="AF32" s="24"/>
      <c r="AG32">
        <f t="shared" si="2"/>
        <v>804.69219589342299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6.0657999999999994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45.419999999999995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626.70234837936289</v>
      </c>
      <c r="P33" s="36">
        <v>68.484323484314771</v>
      </c>
      <c r="Q33" s="36">
        <v>21.62</v>
      </c>
      <c r="R33" s="38">
        <v>15.85</v>
      </c>
      <c r="S33" s="38">
        <v>0</v>
      </c>
      <c r="T33" s="37">
        <f>SUMPRODUCT(LTA!J33:AN33,LTA!J$101:AN$101,LTA!J$104:AN$104)</f>
        <v>79.56</v>
      </c>
      <c r="U33" s="37">
        <f>SUMPRODUCT(LTA!J33:AN33,LTA!J$102:AN$102,LTA!J$104:AN$104)</f>
        <v>110.61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-191</v>
      </c>
      <c r="AA33" s="75">
        <f>STOA!I33</f>
        <v>0</v>
      </c>
      <c r="AB33" s="75">
        <f>-STOA!O33</f>
        <v>0</v>
      </c>
      <c r="AC33">
        <f t="shared" si="0"/>
        <v>9.8029864256153605</v>
      </c>
      <c r="AD33">
        <f t="shared" si="1"/>
        <v>773.41852543806249</v>
      </c>
      <c r="AE33">
        <f>'IDT-1'!C33</f>
        <v>0</v>
      </c>
      <c r="AF33" s="24"/>
      <c r="AG33">
        <f t="shared" si="2"/>
        <v>773.41852543806249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6.0657999999999994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45.419999999999995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626.71074563189507</v>
      </c>
      <c r="P34" s="36">
        <v>68.487091843233827</v>
      </c>
      <c r="Q34" s="36">
        <v>21.62</v>
      </c>
      <c r="R34" s="38">
        <v>15.850000000000003</v>
      </c>
      <c r="S34" s="38">
        <v>0</v>
      </c>
      <c r="T34" s="37">
        <f>SUMPRODUCT(LTA!J34:AN34,LTA!J$101:AN$101,LTA!J$104:AN$104)</f>
        <v>98.8</v>
      </c>
      <c r="U34" s="37">
        <f>SUMPRODUCT(LTA!J34:AN34,LTA!J$102:AN$102,LTA!J$104:AN$104)</f>
        <v>110.27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-216</v>
      </c>
      <c r="AA34" s="75">
        <f>STOA!I34</f>
        <v>0</v>
      </c>
      <c r="AB34" s="75">
        <f>-STOA!O34</f>
        <v>0</v>
      </c>
      <c r="AC34">
        <f t="shared" si="0"/>
        <v>10.173619159873777</v>
      </c>
      <c r="AD34">
        <f t="shared" si="1"/>
        <v>766.95905831525522</v>
      </c>
      <c r="AE34">
        <f>'IDT-1'!C34</f>
        <v>0</v>
      </c>
      <c r="AF34" s="24"/>
      <c r="AG34">
        <f t="shared" si="2"/>
        <v>766.95905831525522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6.0657999999999994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47.458224267594559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615.58684251684406</v>
      </c>
      <c r="P35" s="36">
        <v>68.48660453125774</v>
      </c>
      <c r="Q35" s="36">
        <v>11.59</v>
      </c>
      <c r="R35" s="38">
        <v>19.349999999999998</v>
      </c>
      <c r="S35" s="38">
        <v>0</v>
      </c>
      <c r="T35" s="37">
        <f>SUMPRODUCT(LTA!J35:AN35,LTA!J$101:AN$101,LTA!J$104:AN$104)</f>
        <v>122.59</v>
      </c>
      <c r="U35" s="37">
        <f>SUMPRODUCT(LTA!J35:AN35,LTA!J$102:AN$102,LTA!J$104:AN$104)</f>
        <v>109.77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-231</v>
      </c>
      <c r="AA35" s="75">
        <f>STOA!I35</f>
        <v>0</v>
      </c>
      <c r="AB35" s="75">
        <f>-STOA!O35</f>
        <v>0</v>
      </c>
      <c r="AC35">
        <f t="shared" si="0"/>
        <v>10.365146730007879</v>
      </c>
      <c r="AD35">
        <f t="shared" si="1"/>
        <v>759.44136458568858</v>
      </c>
      <c r="AE35">
        <f>'IDT-1'!C35</f>
        <v>0</v>
      </c>
      <c r="AF35" s="24"/>
      <c r="AG35">
        <f t="shared" si="2"/>
        <v>759.44136458568858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6.0657999999999994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47.458224267594559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613.20024361183982</v>
      </c>
      <c r="P36" s="36">
        <v>68.48660453125774</v>
      </c>
      <c r="Q36" s="36">
        <v>11.59</v>
      </c>
      <c r="R36" s="38">
        <v>19.349999999999998</v>
      </c>
      <c r="S36" s="38">
        <v>0</v>
      </c>
      <c r="T36" s="37">
        <f>SUMPRODUCT(LTA!J36:AN36,LTA!J$101:AN$101,LTA!J$104:AN$104)</f>
        <v>142.79000000000002</v>
      </c>
      <c r="U36" s="37">
        <f>SUMPRODUCT(LTA!J36:AN36,LTA!J$102:AN$102,LTA!J$104:AN$104)</f>
        <v>109.27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-251</v>
      </c>
      <c r="AA36" s="75">
        <f>STOA!I36</f>
        <v>0</v>
      </c>
      <c r="AB36" s="75">
        <f>-STOA!O36</f>
        <v>0</v>
      </c>
      <c r="AC36">
        <f t="shared" si="0"/>
        <v>10.680002453703626</v>
      </c>
      <c r="AD36">
        <f t="shared" si="1"/>
        <v>756.43990995698857</v>
      </c>
      <c r="AE36">
        <f>'IDT-1'!C36</f>
        <v>0</v>
      </c>
      <c r="AF36" s="24"/>
      <c r="AG36">
        <f t="shared" si="2"/>
        <v>756.43990995698857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6.0657999999999994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47.458224267594559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614.81243562027987</v>
      </c>
      <c r="P37" s="36">
        <v>68.48660453125774</v>
      </c>
      <c r="Q37" s="36">
        <v>11.59</v>
      </c>
      <c r="R37" s="38">
        <v>19.350000000000001</v>
      </c>
      <c r="S37" s="38">
        <v>0</v>
      </c>
      <c r="T37" s="37">
        <f>SUMPRODUCT(LTA!J37:AN37,LTA!J$101:AN$101,LTA!J$104:AN$104)</f>
        <v>158.92000000000002</v>
      </c>
      <c r="U37" s="37">
        <f>SUMPRODUCT(LTA!J37:AN37,LTA!J$102:AN$102,LTA!J$104:AN$104)</f>
        <v>110.45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-256</v>
      </c>
      <c r="AA37" s="75">
        <f>STOA!I37</f>
        <v>0</v>
      </c>
      <c r="AB37" s="75">
        <f>-STOA!O37</f>
        <v>0</v>
      </c>
      <c r="AC37">
        <f t="shared" si="0"/>
        <v>10.881304655198967</v>
      </c>
      <c r="AD37">
        <f t="shared" si="1"/>
        <v>770.16079976393337</v>
      </c>
      <c r="AE37">
        <f>'IDT-1'!C37</f>
        <v>0</v>
      </c>
      <c r="AF37" s="24"/>
      <c r="AG37">
        <f t="shared" si="2"/>
        <v>770.16079976393337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6.0657999999999994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47.458224267594559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614.90119164245255</v>
      </c>
      <c r="P38" s="36">
        <v>68.48660453125774</v>
      </c>
      <c r="Q38" s="36">
        <v>11.59</v>
      </c>
      <c r="R38" s="38">
        <v>19.350000000000001</v>
      </c>
      <c r="S38" s="38">
        <v>0</v>
      </c>
      <c r="T38" s="37">
        <f>SUMPRODUCT(LTA!J38:AN38,LTA!J$101:AN$101,LTA!J$104:AN$104)</f>
        <v>179.86</v>
      </c>
      <c r="U38" s="37">
        <f>SUMPRODUCT(LTA!J38:AN38,LTA!J$102:AN$102,LTA!J$104:AN$104)</f>
        <v>110.45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-276</v>
      </c>
      <c r="AA38" s="75">
        <f>STOA!I38</f>
        <v>0</v>
      </c>
      <c r="AB38" s="75">
        <f>-STOA!O38</f>
        <v>0</v>
      </c>
      <c r="AC38">
        <f t="shared" si="0"/>
        <v>11.227369360282998</v>
      </c>
      <c r="AD38">
        <f t="shared" si="1"/>
        <v>770.84349108102185</v>
      </c>
      <c r="AE38">
        <f>'IDT-1'!C38</f>
        <v>0</v>
      </c>
      <c r="AF38" s="24"/>
      <c r="AG38">
        <f t="shared" si="2"/>
        <v>770.84349108102185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6.1591199999999988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601.86636606079355</v>
      </c>
      <c r="P39" s="36">
        <v>33.803043674020714</v>
      </c>
      <c r="Q39" s="36">
        <v>11.58657202011239</v>
      </c>
      <c r="R39" s="38">
        <v>19.350000000000001</v>
      </c>
      <c r="S39" s="38">
        <v>0</v>
      </c>
      <c r="T39" s="37">
        <f>SUMPRODUCT(LTA!J39:AN39,LTA!J$101:AN$101,LTA!J$104:AN$104)</f>
        <v>197.1</v>
      </c>
      <c r="U39" s="37">
        <f>SUMPRODUCT(LTA!J39:AN39,LTA!J$102:AN$102,LTA!J$104:AN$104)</f>
        <v>62.95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-198</v>
      </c>
      <c r="AA39" s="75">
        <f>STOA!I39</f>
        <v>0</v>
      </c>
      <c r="AB39" s="75">
        <f>-STOA!O39</f>
        <v>0</v>
      </c>
      <c r="AC39">
        <f t="shared" si="0"/>
        <v>9.9199205231560672</v>
      </c>
      <c r="AD39">
        <f t="shared" si="1"/>
        <v>773.02600123177069</v>
      </c>
      <c r="AE39">
        <f>'IDT-1'!C39</f>
        <v>0</v>
      </c>
      <c r="AF39" s="24"/>
      <c r="AG39">
        <f t="shared" si="2"/>
        <v>773.02600123177069</v>
      </c>
      <c r="AI39" s="34">
        <f>PXIL!I39</f>
        <v>0</v>
      </c>
      <c r="AJ39" s="34">
        <f>PXIL!O39</f>
        <v>0</v>
      </c>
      <c r="AK39" s="34">
        <f>RTM_IEX!I39</f>
        <v>48.29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6.1591199999999988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601.86636606079355</v>
      </c>
      <c r="P40" s="36">
        <v>33.803043674020714</v>
      </c>
      <c r="Q40" s="36">
        <v>11.58657202011239</v>
      </c>
      <c r="R40" s="38">
        <v>19.350000000000001</v>
      </c>
      <c r="S40" s="38">
        <v>0</v>
      </c>
      <c r="T40" s="37">
        <f>SUMPRODUCT(LTA!J40:AN40,LTA!J$101:AN$101,LTA!J$104:AN$104)</f>
        <v>214.79000000000002</v>
      </c>
      <c r="U40" s="37">
        <f>SUMPRODUCT(LTA!J40:AN40,LTA!J$102:AN$102,LTA!J$104:AN$104)</f>
        <v>63.11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-183</v>
      </c>
      <c r="AA40" s="75">
        <f>STOA!I40</f>
        <v>0</v>
      </c>
      <c r="AB40" s="75">
        <f>-STOA!O40</f>
        <v>0</v>
      </c>
      <c r="AC40">
        <f t="shared" si="0"/>
        <v>9.9427931572827308</v>
      </c>
      <c r="AD40">
        <f t="shared" si="1"/>
        <v>805.85312859764406</v>
      </c>
      <c r="AE40">
        <f>'IDT-1'!C40</f>
        <v>0</v>
      </c>
      <c r="AF40" s="24"/>
      <c r="AG40">
        <f t="shared" si="2"/>
        <v>805.85312859764406</v>
      </c>
      <c r="AI40" s="34">
        <f>PXIL!I40</f>
        <v>0</v>
      </c>
      <c r="AJ40" s="34">
        <f>PXIL!O40</f>
        <v>0</v>
      </c>
      <c r="AK40" s="34">
        <f>RTM_IEX!I40</f>
        <v>48.29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6.1591199999999988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596.75830018489705</v>
      </c>
      <c r="P41" s="36">
        <v>33.803043674020714</v>
      </c>
      <c r="Q41" s="36">
        <v>11.58657202011239</v>
      </c>
      <c r="R41" s="38">
        <v>23.399999999999995</v>
      </c>
      <c r="S41" s="38">
        <v>0</v>
      </c>
      <c r="T41" s="37">
        <f>SUMPRODUCT(LTA!J41:AN41,LTA!J$101:AN$101,LTA!J$104:AN$104)</f>
        <v>223.35</v>
      </c>
      <c r="U41" s="37">
        <f>SUMPRODUCT(LTA!J41:AN41,LTA!J$102:AN$102,LTA!J$104:AN$104)</f>
        <v>62.95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-158</v>
      </c>
      <c r="AA41" s="75">
        <f>STOA!I41</f>
        <v>0</v>
      </c>
      <c r="AB41" s="75">
        <f>-STOA!O41</f>
        <v>0</v>
      </c>
      <c r="AC41">
        <f t="shared" si="0"/>
        <v>9.7926864608029724</v>
      </c>
      <c r="AD41">
        <f t="shared" si="1"/>
        <v>838.34516941822721</v>
      </c>
      <c r="AE41">
        <f>'IDT-1'!C41</f>
        <v>0</v>
      </c>
      <c r="AF41" s="24"/>
      <c r="AG41">
        <f t="shared" si="2"/>
        <v>838.34516941822721</v>
      </c>
      <c r="AI41" s="34">
        <f>PXIL!I41</f>
        <v>0</v>
      </c>
      <c r="AJ41" s="34">
        <f>PXIL!O41</f>
        <v>0</v>
      </c>
      <c r="AK41" s="34">
        <f>RTM_IEX!I41</f>
        <v>48.29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6.1591199999999988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596.62266406862886</v>
      </c>
      <c r="P42" s="36">
        <v>33.803043674020714</v>
      </c>
      <c r="Q42" s="36">
        <v>11.58657202011239</v>
      </c>
      <c r="R42" s="38">
        <v>23.399999999999995</v>
      </c>
      <c r="S42" s="38">
        <v>0</v>
      </c>
      <c r="T42" s="37">
        <f>SUMPRODUCT(LTA!J42:AN42,LTA!J$101:AN$101,LTA!J$104:AN$104)</f>
        <v>235.65</v>
      </c>
      <c r="U42" s="37">
        <f>SUMPRODUCT(LTA!J42:AN42,LTA!J$102:AN$102,LTA!J$104:AN$104)</f>
        <v>63.269999999999996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-158</v>
      </c>
      <c r="AA42" s="75">
        <f>STOA!I42</f>
        <v>0</v>
      </c>
      <c r="AB42" s="75">
        <f>-STOA!O42</f>
        <v>0</v>
      </c>
      <c r="AC42">
        <f t="shared" si="0"/>
        <v>9.8569831174263207</v>
      </c>
      <c r="AD42">
        <f t="shared" si="1"/>
        <v>845.93523664533564</v>
      </c>
      <c r="AE42">
        <f>'IDT-1'!C42</f>
        <v>0</v>
      </c>
      <c r="AF42" s="24"/>
      <c r="AG42">
        <f t="shared" si="2"/>
        <v>845.93523664533564</v>
      </c>
      <c r="AI42" s="34">
        <f>PXIL!I42</f>
        <v>0</v>
      </c>
      <c r="AJ42" s="34">
        <f>PXIL!O42</f>
        <v>0</v>
      </c>
      <c r="AK42" s="34">
        <f>RTM_IEX!I42</f>
        <v>43.46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6.1591199999999988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597.05013114823305</v>
      </c>
      <c r="P43" s="36">
        <v>33.799999999999997</v>
      </c>
      <c r="Q43" s="36">
        <v>11.58657202011239</v>
      </c>
      <c r="R43" s="38">
        <v>23.399999999999995</v>
      </c>
      <c r="S43" s="38">
        <v>0</v>
      </c>
      <c r="T43" s="37">
        <f>SUMPRODUCT(LTA!J43:AN43,LTA!J$101:AN$101,LTA!J$104:AN$104)</f>
        <v>256.08</v>
      </c>
      <c r="U43" s="37">
        <f>SUMPRODUCT(LTA!J43:AN43,LTA!J$102:AN$102,LTA!J$104:AN$104)</f>
        <v>68.27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-132</v>
      </c>
      <c r="AA43" s="75">
        <f>STOA!I43</f>
        <v>0</v>
      </c>
      <c r="AB43" s="75">
        <f>-STOA!O43</f>
        <v>0</v>
      </c>
      <c r="AC43">
        <f t="shared" si="0"/>
        <v>9.715982173186104</v>
      </c>
      <c r="AD43">
        <f t="shared" si="1"/>
        <v>881.51066099515924</v>
      </c>
      <c r="AE43">
        <f>'IDT-1'!C43</f>
        <v>0</v>
      </c>
      <c r="AF43" s="24"/>
      <c r="AG43">
        <f t="shared" si="2"/>
        <v>881.51066099515924</v>
      </c>
      <c r="AI43" s="34">
        <f>PXIL!I43</f>
        <v>0</v>
      </c>
      <c r="AJ43" s="34">
        <f>PXIL!O43</f>
        <v>0</v>
      </c>
      <c r="AK43" s="34">
        <f>RTM_IEX!I43</f>
        <v>27.04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6.1591199999999988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595.2442115986496</v>
      </c>
      <c r="P44" s="36">
        <v>33.799999999999997</v>
      </c>
      <c r="Q44" s="36">
        <v>11.59</v>
      </c>
      <c r="R44" s="38">
        <v>23.399999999999995</v>
      </c>
      <c r="S44" s="38">
        <v>0</v>
      </c>
      <c r="T44" s="37">
        <f>SUMPRODUCT(LTA!J44:AN44,LTA!J$101:AN$101,LTA!J$104:AN$104)</f>
        <v>266.67</v>
      </c>
      <c r="U44" s="37">
        <f>SUMPRODUCT(LTA!J44:AN44,LTA!J$102:AN$102,LTA!J$104:AN$104)</f>
        <v>68.45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-117</v>
      </c>
      <c r="AA44" s="75">
        <f>STOA!I44</f>
        <v>0</v>
      </c>
      <c r="AB44" s="75">
        <f>-STOA!O44</f>
        <v>0</v>
      </c>
      <c r="AC44">
        <f t="shared" si="0"/>
        <v>9.6966658781273267</v>
      </c>
      <c r="AD44">
        <f t="shared" si="1"/>
        <v>909.35748572052228</v>
      </c>
      <c r="AE44">
        <f>'IDT-1'!C44</f>
        <v>0</v>
      </c>
      <c r="AF44" s="24"/>
      <c r="AG44">
        <f t="shared" si="2"/>
        <v>909.35748572052228</v>
      </c>
      <c r="AI44" s="34">
        <f>PXIL!I44</f>
        <v>0</v>
      </c>
      <c r="AJ44" s="34">
        <f>PXIL!O44</f>
        <v>0</v>
      </c>
      <c r="AK44" s="34">
        <f>RTM_IEX!I44</f>
        <v>30.9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6.1591199999999988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595.2442115986496</v>
      </c>
      <c r="P45" s="36">
        <v>33.799999999999997</v>
      </c>
      <c r="Q45" s="36">
        <v>11.59</v>
      </c>
      <c r="R45" s="38">
        <v>23.399999999999995</v>
      </c>
      <c r="S45" s="38">
        <v>0</v>
      </c>
      <c r="T45" s="37">
        <f>SUMPRODUCT(LTA!J45:AN45,LTA!J$101:AN$101,LTA!J$104:AN$104)</f>
        <v>269.60000000000002</v>
      </c>
      <c r="U45" s="37">
        <f>SUMPRODUCT(LTA!J45:AN45,LTA!J$102:AN$102,LTA!J$104:AN$104)</f>
        <v>68.77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-107</v>
      </c>
      <c r="AA45" s="75">
        <f>STOA!I45</f>
        <v>0</v>
      </c>
      <c r="AB45" s="75">
        <f>-STOA!O45</f>
        <v>0</v>
      </c>
      <c r="AC45">
        <f t="shared" si="0"/>
        <v>9.5014103008784332</v>
      </c>
      <c r="AD45">
        <f t="shared" si="1"/>
        <v>906.39274129777118</v>
      </c>
      <c r="AE45">
        <f>'IDT-1'!C45</f>
        <v>0</v>
      </c>
      <c r="AF45" s="24"/>
      <c r="AG45">
        <f t="shared" si="2"/>
        <v>906.39274129777118</v>
      </c>
      <c r="AI45" s="34">
        <f>PXIL!I45</f>
        <v>0</v>
      </c>
      <c r="AJ45" s="34">
        <f>PXIL!O45</f>
        <v>0</v>
      </c>
      <c r="AK45" s="34">
        <f>RTM_IEX!I45</f>
        <v>14.49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6.1591199999999988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592.87067534113316</v>
      </c>
      <c r="P46" s="36">
        <v>32.36190241034685</v>
      </c>
      <c r="Q46" s="36">
        <v>11.59</v>
      </c>
      <c r="R46" s="38">
        <v>23.399999999999995</v>
      </c>
      <c r="S46" s="38">
        <v>0</v>
      </c>
      <c r="T46" s="37">
        <f>SUMPRODUCT(LTA!J46:AN46,LTA!J$101:AN$101,LTA!J$104:AN$104)</f>
        <v>272.19</v>
      </c>
      <c r="U46" s="37">
        <f>SUMPRODUCT(LTA!J46:AN46,LTA!J$102:AN$102,LTA!J$104:AN$104)</f>
        <v>68.95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-97</v>
      </c>
      <c r="AA46" s="75">
        <f>STOA!I46</f>
        <v>0</v>
      </c>
      <c r="AB46" s="75">
        <f>-STOA!O46</f>
        <v>0</v>
      </c>
      <c r="AC46">
        <f t="shared" si="0"/>
        <v>9.4241609993133206</v>
      </c>
      <c r="AD46">
        <f t="shared" si="1"/>
        <v>917.35835675216663</v>
      </c>
      <c r="AE46">
        <f>'IDT-1'!C46</f>
        <v>0</v>
      </c>
      <c r="AF46" s="24"/>
      <c r="AG46">
        <f t="shared" si="2"/>
        <v>917.35835675216663</v>
      </c>
      <c r="AI46" s="34">
        <f>PXIL!I46</f>
        <v>0</v>
      </c>
      <c r="AJ46" s="34">
        <f>PXIL!O46</f>
        <v>0</v>
      </c>
      <c r="AK46" s="34">
        <f>RTM_IEX!I46</f>
        <v>16.420000000000002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6.1591199999999988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566.11459445074877</v>
      </c>
      <c r="P47" s="36">
        <v>33.799999999999997</v>
      </c>
      <c r="Q47" s="36">
        <v>11.59</v>
      </c>
      <c r="R47" s="38">
        <v>23.399999999999995</v>
      </c>
      <c r="S47" s="38">
        <v>0</v>
      </c>
      <c r="T47" s="37">
        <f>SUMPRODUCT(LTA!J47:AN47,LTA!J$101:AN$101,LTA!J$104:AN$104)</f>
        <v>275.24</v>
      </c>
      <c r="U47" s="37">
        <f>SUMPRODUCT(LTA!J47:AN47,LTA!J$102:AN$102,LTA!J$104:AN$104)</f>
        <v>68.11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-77</v>
      </c>
      <c r="AA47" s="75">
        <f>STOA!I47</f>
        <v>0</v>
      </c>
      <c r="AB47" s="75">
        <f>-STOA!O47</f>
        <v>0</v>
      </c>
      <c r="AC47">
        <f t="shared" si="0"/>
        <v>9.2066227850893956</v>
      </c>
      <c r="AD47">
        <f t="shared" si="1"/>
        <v>931.84791166565935</v>
      </c>
      <c r="AE47">
        <f>'IDT-1'!C47</f>
        <v>0</v>
      </c>
      <c r="AF47" s="24"/>
      <c r="AG47">
        <f t="shared" si="2"/>
        <v>931.84791166565935</v>
      </c>
      <c r="AI47" s="34">
        <f>PXIL!I47</f>
        <v>0</v>
      </c>
      <c r="AJ47" s="34">
        <f>PXIL!O47</f>
        <v>0</v>
      </c>
      <c r="AK47" s="34">
        <f>RTM_IEX!I47</f>
        <v>33.799999999999997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6.1591199999999988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566.11459445074877</v>
      </c>
      <c r="P48" s="36">
        <v>33.799999999999997</v>
      </c>
      <c r="Q48" s="36">
        <v>11.59</v>
      </c>
      <c r="R48" s="38">
        <v>23.399999999999995</v>
      </c>
      <c r="S48" s="38">
        <v>0</v>
      </c>
      <c r="T48" s="37">
        <f>SUMPRODUCT(LTA!J48:AN48,LTA!J$101:AN$101,LTA!J$104:AN$104)</f>
        <v>276.70999999999998</v>
      </c>
      <c r="U48" s="37">
        <f>SUMPRODUCT(LTA!J48:AN48,LTA!J$102:AN$102,LTA!J$104:AN$104)</f>
        <v>68.61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-62</v>
      </c>
      <c r="AA48" s="75">
        <f>STOA!I48</f>
        <v>0</v>
      </c>
      <c r="AB48" s="75">
        <f>-STOA!O48</f>
        <v>0</v>
      </c>
      <c r="AC48">
        <f t="shared" si="0"/>
        <v>9.0961034192160586</v>
      </c>
      <c r="AD48">
        <f t="shared" si="1"/>
        <v>948.92843103153268</v>
      </c>
      <c r="AE48">
        <f>'IDT-1'!C48</f>
        <v>0</v>
      </c>
      <c r="AF48" s="24"/>
      <c r="AG48">
        <f t="shared" si="2"/>
        <v>948.92843103153268</v>
      </c>
      <c r="AI48" s="34">
        <f>PXIL!I48</f>
        <v>0</v>
      </c>
      <c r="AJ48" s="34">
        <f>PXIL!O48</f>
        <v>0</v>
      </c>
      <c r="AK48" s="34">
        <f>RTM_IEX!I48</f>
        <v>33.799999999999997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6.1591199999999988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564.97468206916528</v>
      </c>
      <c r="P49" s="36">
        <v>33.799999999999997</v>
      </c>
      <c r="Q49" s="36">
        <v>11.59</v>
      </c>
      <c r="R49" s="38">
        <v>23.399999999999995</v>
      </c>
      <c r="S49" s="38">
        <v>0</v>
      </c>
      <c r="T49" s="37">
        <f>SUMPRODUCT(LTA!J49:AN49,LTA!J$101:AN$101,LTA!J$104:AN$104)</f>
        <v>276.34000000000003</v>
      </c>
      <c r="U49" s="37">
        <f>SUMPRODUCT(LTA!J49:AN49,LTA!J$102:AN$102,LTA!J$104:AN$104)</f>
        <v>68.11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-52</v>
      </c>
      <c r="AA49" s="75">
        <f>STOA!I49</f>
        <v>0</v>
      </c>
      <c r="AB49" s="75">
        <f>-STOA!O49</f>
        <v>0</v>
      </c>
      <c r="AC49">
        <f t="shared" si="0"/>
        <v>8.9945085779618683</v>
      </c>
      <c r="AD49">
        <f t="shared" si="1"/>
        <v>957.02011349120346</v>
      </c>
      <c r="AE49">
        <f>'IDT-1'!C49</f>
        <v>0</v>
      </c>
      <c r="AF49" s="24"/>
      <c r="AG49">
        <f t="shared" si="2"/>
        <v>957.02011349120346</v>
      </c>
      <c r="AI49" s="34">
        <f>PXIL!I49</f>
        <v>0</v>
      </c>
      <c r="AJ49" s="34">
        <f>PXIL!O49</f>
        <v>0</v>
      </c>
      <c r="AK49" s="34">
        <f>RTM_IEX!I49</f>
        <v>33.799999999999997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6.1591199999999988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562.60114602355497</v>
      </c>
      <c r="P50" s="36">
        <v>33.799999999999997</v>
      </c>
      <c r="Q50" s="36">
        <v>11.59</v>
      </c>
      <c r="R50" s="38">
        <v>23.399999999999995</v>
      </c>
      <c r="S50" s="38">
        <v>0</v>
      </c>
      <c r="T50" s="37">
        <f>SUMPRODUCT(LTA!J50:AN50,LTA!J$101:AN$101,LTA!J$104:AN$104)</f>
        <v>278.22000000000003</v>
      </c>
      <c r="U50" s="37">
        <f>SUMPRODUCT(LTA!J50:AN50,LTA!J$102:AN$102,LTA!J$104:AN$104)</f>
        <v>68.45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-42</v>
      </c>
      <c r="AA50" s="75">
        <f>STOA!I50</f>
        <v>0</v>
      </c>
      <c r="AB50" s="75">
        <f>-STOA!O50</f>
        <v>0</v>
      </c>
      <c r="AC50">
        <f t="shared" si="0"/>
        <v>8.9247192979298493</v>
      </c>
      <c r="AD50">
        <f t="shared" si="1"/>
        <v>968.8663667256252</v>
      </c>
      <c r="AE50">
        <f>'IDT-1'!C50</f>
        <v>0</v>
      </c>
      <c r="AF50" s="24"/>
      <c r="AG50">
        <f t="shared" si="2"/>
        <v>968.8663667256252</v>
      </c>
      <c r="AI50" s="34">
        <f>PXIL!I50</f>
        <v>0</v>
      </c>
      <c r="AJ50" s="34">
        <f>PXIL!O50</f>
        <v>0</v>
      </c>
      <c r="AK50" s="34">
        <f>RTM_IEX!I50</f>
        <v>35.729999999999997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6.1591199999999988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550.21675282048193</v>
      </c>
      <c r="P51" s="36">
        <v>32.061888103651356</v>
      </c>
      <c r="Q51" s="36">
        <v>11.59</v>
      </c>
      <c r="R51" s="38">
        <v>23.399999999999995</v>
      </c>
      <c r="S51" s="38">
        <v>0</v>
      </c>
      <c r="T51" s="37">
        <f>SUMPRODUCT(LTA!J51:AN51,LTA!J$101:AN$101,LTA!J$104:AN$104)</f>
        <v>278.74</v>
      </c>
      <c r="U51" s="37">
        <f>SUMPRODUCT(LTA!J51:AN51,LTA!J$102:AN$102,LTA!J$104:AN$104)</f>
        <v>68.77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-37</v>
      </c>
      <c r="AA51" s="75">
        <f>STOA!I51</f>
        <v>0</v>
      </c>
      <c r="AB51" s="75">
        <f>-STOA!O51</f>
        <v>0</v>
      </c>
      <c r="AC51">
        <f t="shared" si="0"/>
        <v>8.8681464664702627</v>
      </c>
      <c r="AD51">
        <f t="shared" si="1"/>
        <v>972.23043445766302</v>
      </c>
      <c r="AE51">
        <f>'IDT-1'!C51</f>
        <v>0</v>
      </c>
      <c r="AF51" s="24"/>
      <c r="AG51">
        <f t="shared" si="2"/>
        <v>972.23043445766302</v>
      </c>
      <c r="AI51" s="34">
        <f>PXIL!I51</f>
        <v>0</v>
      </c>
      <c r="AJ51" s="34">
        <f>PXIL!O51</f>
        <v>0</v>
      </c>
      <c r="AK51" s="34">
        <f>RTM_IEX!I51</f>
        <v>47.32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6.1591199999999988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550.21675282048193</v>
      </c>
      <c r="P52" s="36">
        <v>32.061888103651356</v>
      </c>
      <c r="Q52" s="36">
        <v>11.59</v>
      </c>
      <c r="R52" s="38">
        <v>23.399999999999995</v>
      </c>
      <c r="S52" s="38">
        <v>0</v>
      </c>
      <c r="T52" s="37">
        <f>SUMPRODUCT(LTA!J52:AN52,LTA!J$101:AN$101,LTA!J$104:AN$104)</f>
        <v>279.74</v>
      </c>
      <c r="U52" s="37">
        <f>SUMPRODUCT(LTA!J52:AN52,LTA!J$102:AN$102,LTA!J$104:AN$104)</f>
        <v>69.11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-42</v>
      </c>
      <c r="AA52" s="75">
        <f>STOA!I52</f>
        <v>0</v>
      </c>
      <c r="AB52" s="75">
        <f>-STOA!O52</f>
        <v>0</v>
      </c>
      <c r="AC52">
        <f t="shared" si="0"/>
        <v>8.9703942550947069</v>
      </c>
      <c r="AD52">
        <f t="shared" si="1"/>
        <v>974.25818666903865</v>
      </c>
      <c r="AE52">
        <f>'IDT-1'!C52</f>
        <v>0</v>
      </c>
      <c r="AF52" s="24"/>
      <c r="AG52">
        <f t="shared" si="2"/>
        <v>974.25818666903865</v>
      </c>
      <c r="AI52" s="34">
        <f>PXIL!I52</f>
        <v>0</v>
      </c>
      <c r="AJ52" s="34">
        <f>PXIL!O52</f>
        <v>0</v>
      </c>
      <c r="AK52" s="34">
        <f>RTM_IEX!I52</f>
        <v>53.11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6.1591199999999988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553.66268589467325</v>
      </c>
      <c r="P53" s="36">
        <v>32.061888103651356</v>
      </c>
      <c r="Q53" s="36">
        <v>11.59</v>
      </c>
      <c r="R53" s="38">
        <v>23.399999999999995</v>
      </c>
      <c r="S53" s="38">
        <v>0</v>
      </c>
      <c r="T53" s="37">
        <f>SUMPRODUCT(LTA!J53:AN53,LTA!J$101:AN$101,LTA!J$104:AN$104)</f>
        <v>282.07</v>
      </c>
      <c r="U53" s="37">
        <f>SUMPRODUCT(LTA!J53:AN53,LTA!J$102:AN$102,LTA!J$104:AN$104)</f>
        <v>69.61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-37</v>
      </c>
      <c r="AA53" s="75">
        <f>STOA!I53</f>
        <v>0</v>
      </c>
      <c r="AB53" s="75">
        <f>-STOA!O53</f>
        <v>0</v>
      </c>
      <c r="AC53">
        <f t="shared" si="0"/>
        <v>8.8753363042934694</v>
      </c>
      <c r="AD53">
        <f t="shared" si="1"/>
        <v>973.07917769403127</v>
      </c>
      <c r="AE53">
        <f>'IDT-1'!C53</f>
        <v>0</v>
      </c>
      <c r="AF53" s="24"/>
      <c r="AG53">
        <f t="shared" si="2"/>
        <v>973.07917769403127</v>
      </c>
      <c r="AI53" s="34">
        <f>PXIL!I53</f>
        <v>0</v>
      </c>
      <c r="AJ53" s="34">
        <f>PXIL!O53</f>
        <v>0</v>
      </c>
      <c r="AK53" s="34">
        <f>RTM_IEX!I53</f>
        <v>40.56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6.1591199999999988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558.59792166125578</v>
      </c>
      <c r="P54" s="36">
        <v>32.061888103651356</v>
      </c>
      <c r="Q54" s="36">
        <v>11.59</v>
      </c>
      <c r="R54" s="38">
        <v>23.399999999999995</v>
      </c>
      <c r="S54" s="38">
        <v>0</v>
      </c>
      <c r="T54" s="37">
        <f>SUMPRODUCT(LTA!J54:AN54,LTA!J$101:AN$101,LTA!J$104:AN$104)</f>
        <v>284.07</v>
      </c>
      <c r="U54" s="37">
        <f>SUMPRODUCT(LTA!J54:AN54,LTA!J$102:AN$102,LTA!J$104:AN$104)</f>
        <v>70.61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-37</v>
      </c>
      <c r="AA54" s="75">
        <f>STOA!I54</f>
        <v>0</v>
      </c>
      <c r="AB54" s="75">
        <f>-STOA!O54</f>
        <v>0</v>
      </c>
      <c r="AC54">
        <f t="shared" si="0"/>
        <v>8.9014202847327617</v>
      </c>
      <c r="AD54">
        <f t="shared" si="1"/>
        <v>976.15832948017442</v>
      </c>
      <c r="AE54">
        <f>'IDT-1'!C54</f>
        <v>0</v>
      </c>
      <c r="AF54" s="24"/>
      <c r="AG54">
        <f t="shared" si="2"/>
        <v>976.15832948017442</v>
      </c>
      <c r="AI54" s="34">
        <f>PXIL!I54</f>
        <v>0</v>
      </c>
      <c r="AJ54" s="34">
        <f>PXIL!O54</f>
        <v>0</v>
      </c>
      <c r="AK54" s="34">
        <f>RTM_IEX!I54</f>
        <v>35.729999999999997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6.1591199999999988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562.24463467627345</v>
      </c>
      <c r="P55" s="36">
        <v>32.061888103651356</v>
      </c>
      <c r="Q55" s="36">
        <v>11.59</v>
      </c>
      <c r="R55" s="38">
        <v>23.399999999999995</v>
      </c>
      <c r="S55" s="38">
        <v>0</v>
      </c>
      <c r="T55" s="37">
        <f>SUMPRODUCT(LTA!J55:AN55,LTA!J$101:AN$101,LTA!J$104:AN$104)</f>
        <v>285.07</v>
      </c>
      <c r="U55" s="37">
        <f>SUMPRODUCT(LTA!J55:AN55,LTA!J$102:AN$102,LTA!J$104:AN$104)</f>
        <v>71.27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-57</v>
      </c>
      <c r="AA55" s="75">
        <f>STOA!I55</f>
        <v>0</v>
      </c>
      <c r="AB55" s="75">
        <f>-STOA!O55</f>
        <v>0</v>
      </c>
      <c r="AC55">
        <f t="shared" si="0"/>
        <v>9.0992078285566915</v>
      </c>
      <c r="AD55">
        <f t="shared" si="1"/>
        <v>959.3372549513681</v>
      </c>
      <c r="AE55">
        <f>'IDT-1'!C55</f>
        <v>0</v>
      </c>
      <c r="AF55" s="24"/>
      <c r="AG55">
        <f t="shared" si="2"/>
        <v>959.3372549513681</v>
      </c>
      <c r="AI55" s="34">
        <f>PXIL!I55</f>
        <v>0</v>
      </c>
      <c r="AJ55" s="34">
        <f>PXIL!O55</f>
        <v>0</v>
      </c>
      <c r="AK55" s="34">
        <f>RTM_IEX!I55</f>
        <v>33.799999999999997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6.1591199999999988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562.24463467627345</v>
      </c>
      <c r="P56" s="36">
        <v>32.061888103651356</v>
      </c>
      <c r="Q56" s="36">
        <v>11.59</v>
      </c>
      <c r="R56" s="38">
        <v>23.399999999999995</v>
      </c>
      <c r="S56" s="38">
        <v>0</v>
      </c>
      <c r="T56" s="37">
        <f>SUMPRODUCT(LTA!J56:AN56,LTA!J$101:AN$101,LTA!J$104:AN$104)</f>
        <v>288.39999999999998</v>
      </c>
      <c r="U56" s="37">
        <f>SUMPRODUCT(LTA!J56:AN56,LTA!J$102:AN$102,LTA!J$104:AN$104)</f>
        <v>71.77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-47</v>
      </c>
      <c r="AA56" s="75">
        <f>STOA!I56</f>
        <v>0</v>
      </c>
      <c r="AB56" s="75">
        <f>-STOA!O56</f>
        <v>0</v>
      </c>
      <c r="AC56">
        <f t="shared" si="0"/>
        <v>8.8925282513078017</v>
      </c>
      <c r="AD56">
        <f t="shared" si="1"/>
        <v>955.02393452861702</v>
      </c>
      <c r="AE56">
        <f>'IDT-1'!C56</f>
        <v>0</v>
      </c>
      <c r="AF56" s="24"/>
      <c r="AG56">
        <f t="shared" si="2"/>
        <v>955.02393452861702</v>
      </c>
      <c r="AI56" s="34">
        <f>PXIL!I56</f>
        <v>0</v>
      </c>
      <c r="AJ56" s="34">
        <f>PXIL!O56</f>
        <v>0</v>
      </c>
      <c r="AK56" s="34">
        <f>RTM_IEX!I56</f>
        <v>15.45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6.1591199999999988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560.75533198388223</v>
      </c>
      <c r="P57" s="36">
        <v>32.061888103651356</v>
      </c>
      <c r="Q57" s="36">
        <v>11.59</v>
      </c>
      <c r="R57" s="38">
        <v>23.399999999999995</v>
      </c>
      <c r="S57" s="38">
        <v>0</v>
      </c>
      <c r="T57" s="37">
        <f>SUMPRODUCT(LTA!J57:AN57,LTA!J$101:AN$101,LTA!J$104:AN$104)</f>
        <v>289.14</v>
      </c>
      <c r="U57" s="37">
        <f>SUMPRODUCT(LTA!J57:AN57,LTA!J$102:AN$102,LTA!J$104:AN$104)</f>
        <v>73.11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-47</v>
      </c>
      <c r="AA57" s="75">
        <f>STOA!I57</f>
        <v>0</v>
      </c>
      <c r="AB57" s="75">
        <f>-STOA!O57</f>
        <v>0</v>
      </c>
      <c r="AC57">
        <f t="shared" si="0"/>
        <v>8.7677101086917162</v>
      </c>
      <c r="AD57">
        <f t="shared" si="1"/>
        <v>940.28944997884184</v>
      </c>
      <c r="AE57">
        <f>'IDT-1'!C57</f>
        <v>0</v>
      </c>
      <c r="AF57" s="24"/>
      <c r="AG57">
        <f t="shared" si="2"/>
        <v>940.28944997884184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6.1591199999999988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560.75533198388223</v>
      </c>
      <c r="P58" s="36">
        <v>32.061888103651356</v>
      </c>
      <c r="Q58" s="36">
        <v>11.59</v>
      </c>
      <c r="R58" s="38">
        <v>23.399999999999995</v>
      </c>
      <c r="S58" s="38">
        <v>0</v>
      </c>
      <c r="T58" s="37">
        <f>SUMPRODUCT(LTA!J58:AN58,LTA!J$101:AN$101,LTA!J$104:AN$104)</f>
        <v>292.09000000000003</v>
      </c>
      <c r="U58" s="37">
        <f>SUMPRODUCT(LTA!J58:AN58,LTA!J$102:AN$102,LTA!J$104:AN$104)</f>
        <v>74.27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-37</v>
      </c>
      <c r="AA58" s="75">
        <f>STOA!I58</f>
        <v>0</v>
      </c>
      <c r="AB58" s="75">
        <f>-STOA!O58</f>
        <v>0</v>
      </c>
      <c r="AC58">
        <f t="shared" si="0"/>
        <v>8.7175225314428246</v>
      </c>
      <c r="AD58">
        <f t="shared" si="1"/>
        <v>954.44963755609081</v>
      </c>
      <c r="AE58">
        <f>'IDT-1'!C58</f>
        <v>0</v>
      </c>
      <c r="AF58" s="24"/>
      <c r="AG58">
        <f t="shared" si="2"/>
        <v>954.44963755609081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6.1591199999999988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560.71190396685256</v>
      </c>
      <c r="P59" s="36">
        <v>33.229999999999997</v>
      </c>
      <c r="Q59" s="36">
        <v>11.59</v>
      </c>
      <c r="R59" s="38">
        <v>23.399999999999995</v>
      </c>
      <c r="S59" s="38">
        <v>0</v>
      </c>
      <c r="T59" s="37">
        <f>SUMPRODUCT(LTA!J59:AN59,LTA!J$101:AN$101,LTA!J$104:AN$104)</f>
        <v>276.45</v>
      </c>
      <c r="U59" s="37">
        <f>SUMPRODUCT(LTA!J59:AN59,LTA!J$102:AN$102,LTA!J$104:AN$104)</f>
        <v>72.27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-37</v>
      </c>
      <c r="AA59" s="75">
        <f>STOA!I59</f>
        <v>0</v>
      </c>
      <c r="AB59" s="75">
        <f>-STOA!O59</f>
        <v>0</v>
      </c>
      <c r="AC59">
        <f t="shared" si="0"/>
        <v>8.6112178760291069</v>
      </c>
      <c r="AD59">
        <f t="shared" si="1"/>
        <v>941.90062609082349</v>
      </c>
      <c r="AE59">
        <f>'IDT-1'!C59</f>
        <v>0</v>
      </c>
      <c r="AF59" s="24"/>
      <c r="AG59">
        <f t="shared" si="2"/>
        <v>941.90062609082349</v>
      </c>
      <c r="AI59" s="34">
        <f>PXIL!I59</f>
        <v>0</v>
      </c>
      <c r="AJ59" s="34">
        <f>PXIL!O59</f>
        <v>0</v>
      </c>
      <c r="AK59" s="34">
        <f>RTM_IEX!I59</f>
        <v>3.86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6.1591199999999988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560.71163267945258</v>
      </c>
      <c r="P60" s="36">
        <v>33.229999999999997</v>
      </c>
      <c r="Q60" s="36">
        <v>11.59</v>
      </c>
      <c r="R60" s="38">
        <v>23.399999999999995</v>
      </c>
      <c r="S60" s="38">
        <v>0</v>
      </c>
      <c r="T60" s="37">
        <f>SUMPRODUCT(LTA!J60:AN60,LTA!J$101:AN$101,LTA!J$104:AN$104)</f>
        <v>277.40999999999997</v>
      </c>
      <c r="U60" s="37">
        <f>SUMPRODUCT(LTA!J60:AN60,LTA!J$102:AN$102,LTA!J$104:AN$104)</f>
        <v>72.77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-37</v>
      </c>
      <c r="AA60" s="75">
        <f>STOA!I60</f>
        <v>0</v>
      </c>
      <c r="AB60" s="75">
        <f>-STOA!O60</f>
        <v>0</v>
      </c>
      <c r="AC60">
        <f t="shared" si="0"/>
        <v>8.7532595972149441</v>
      </c>
      <c r="AD60">
        <f t="shared" si="1"/>
        <v>958.66831308223755</v>
      </c>
      <c r="AE60">
        <f>'IDT-1'!C60</f>
        <v>0</v>
      </c>
      <c r="AF60" s="24"/>
      <c r="AG60">
        <f t="shared" si="2"/>
        <v>958.66831308223755</v>
      </c>
      <c r="AI60" s="34">
        <f>PXIL!I60</f>
        <v>0</v>
      </c>
      <c r="AJ60" s="34">
        <f>PXIL!O60</f>
        <v>0</v>
      </c>
      <c r="AK60" s="34">
        <f>RTM_IEX!I60</f>
        <v>19.309999999999999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6.1591199999999988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560.38389365168223</v>
      </c>
      <c r="P61" s="36">
        <v>33.229999999999997</v>
      </c>
      <c r="Q61" s="36">
        <v>11.59</v>
      </c>
      <c r="R61" s="38">
        <v>23.399999999999995</v>
      </c>
      <c r="S61" s="38">
        <v>0</v>
      </c>
      <c r="T61" s="37">
        <f>SUMPRODUCT(LTA!J61:AN61,LTA!J$101:AN$101,LTA!J$104:AN$104)</f>
        <v>262.84999999999997</v>
      </c>
      <c r="U61" s="37">
        <f>SUMPRODUCT(LTA!J61:AN61,LTA!J$102:AN$102,LTA!J$104:AN$104)</f>
        <v>73.11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-27</v>
      </c>
      <c r="AA61" s="75">
        <f>STOA!I61</f>
        <v>0</v>
      </c>
      <c r="AB61" s="75">
        <f>-STOA!O61</f>
        <v>0</v>
      </c>
      <c r="AC61">
        <f t="shared" si="0"/>
        <v>8.7086350121327829</v>
      </c>
      <c r="AD61">
        <f t="shared" si="1"/>
        <v>973.48519863954959</v>
      </c>
      <c r="AE61">
        <f>'IDT-1'!C61</f>
        <v>0</v>
      </c>
      <c r="AF61" s="24"/>
      <c r="AG61">
        <f t="shared" si="2"/>
        <v>973.48519863954959</v>
      </c>
      <c r="AI61" s="34">
        <f>PXIL!I61</f>
        <v>0</v>
      </c>
      <c r="AJ61" s="34">
        <f>PXIL!O61</f>
        <v>0</v>
      </c>
      <c r="AK61" s="34">
        <f>RTM_IEX!I61</f>
        <v>38.630000000000003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6.1591199999999988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560.18121284670588</v>
      </c>
      <c r="P62" s="36">
        <v>33.229999999999997</v>
      </c>
      <c r="Q62" s="36">
        <v>11.59</v>
      </c>
      <c r="R62" s="38">
        <v>23.399999999999995</v>
      </c>
      <c r="S62" s="38">
        <v>0</v>
      </c>
      <c r="T62" s="37">
        <f>SUMPRODUCT(LTA!J62:AN62,LTA!J$101:AN$101,LTA!J$104:AN$104)</f>
        <v>252.06</v>
      </c>
      <c r="U62" s="37">
        <f>SUMPRODUCT(LTA!J62:AN62,LTA!J$102:AN$102,LTA!J$104:AN$104)</f>
        <v>74.27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-38</v>
      </c>
      <c r="AA62" s="75">
        <f>STOA!I62</f>
        <v>0</v>
      </c>
      <c r="AB62" s="75">
        <f>-STOA!O62</f>
        <v>0</v>
      </c>
      <c r="AC62">
        <f t="shared" si="0"/>
        <v>9.0031432283447614</v>
      </c>
      <c r="AD62">
        <f t="shared" si="1"/>
        <v>986.15800961836123</v>
      </c>
      <c r="AE62">
        <f>'IDT-1'!C62</f>
        <v>0</v>
      </c>
      <c r="AF62" s="24"/>
      <c r="AG62">
        <f t="shared" si="2"/>
        <v>986.15800961836123</v>
      </c>
      <c r="AI62" s="34">
        <f>PXIL!I62</f>
        <v>0</v>
      </c>
      <c r="AJ62" s="34">
        <f>PXIL!O62</f>
        <v>0</v>
      </c>
      <c r="AK62" s="34">
        <f>RTM_IEX!I62</f>
        <v>72.430000000000007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6.1591199999999988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585.32764655340418</v>
      </c>
      <c r="P63" s="36">
        <v>32.309999999999995</v>
      </c>
      <c r="Q63" s="36">
        <v>11.59</v>
      </c>
      <c r="R63" s="38">
        <v>23.4</v>
      </c>
      <c r="S63" s="38">
        <v>0</v>
      </c>
      <c r="T63" s="37">
        <f>SUMPRODUCT(LTA!J63:AN63,LTA!J$101:AN$101,LTA!J$104:AN$104)</f>
        <v>242.11</v>
      </c>
      <c r="U63" s="37">
        <f>SUMPRODUCT(LTA!J63:AN63,LTA!J$102:AN$102,LTA!J$104:AN$104)</f>
        <v>70.95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-28</v>
      </c>
      <c r="AA63" s="75">
        <f>STOA!I63</f>
        <v>0</v>
      </c>
      <c r="AB63" s="75">
        <f>-STOA!O63</f>
        <v>0</v>
      </c>
      <c r="AC63">
        <f t="shared" si="0"/>
        <v>9.2943856942321368</v>
      </c>
      <c r="AD63">
        <f t="shared" si="1"/>
        <v>1040.6232008591719</v>
      </c>
      <c r="AE63">
        <f>'IDT-1'!C63</f>
        <v>0</v>
      </c>
      <c r="AF63" s="24"/>
      <c r="AG63">
        <f t="shared" si="2"/>
        <v>1040.6232008591719</v>
      </c>
      <c r="AI63" s="34">
        <f>PXIL!I63</f>
        <v>0</v>
      </c>
      <c r="AJ63" s="34">
        <f>PXIL!O63</f>
        <v>0</v>
      </c>
      <c r="AK63" s="34">
        <f>RTM_IEX!I63</f>
        <v>106.23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6.1591199999999988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596.62311726054554</v>
      </c>
      <c r="P64" s="36">
        <v>50.99</v>
      </c>
      <c r="Q64" s="36">
        <v>11.59</v>
      </c>
      <c r="R64" s="38">
        <v>23.4</v>
      </c>
      <c r="S64" s="38">
        <v>0</v>
      </c>
      <c r="T64" s="37">
        <f>SUMPRODUCT(LTA!J64:AN64,LTA!J$101:AN$101,LTA!J$104:AN$104)</f>
        <v>229.82999999999998</v>
      </c>
      <c r="U64" s="37">
        <f>SUMPRODUCT(LTA!J64:AN64,LTA!J$102:AN$102,LTA!J$104:AN$104)</f>
        <v>71.27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-46</v>
      </c>
      <c r="AA64" s="75">
        <f>STOA!I64</f>
        <v>0</v>
      </c>
      <c r="AB64" s="75">
        <f>-STOA!O64</f>
        <v>0</v>
      </c>
      <c r="AC64">
        <f t="shared" si="0"/>
        <v>9.6630444872201267</v>
      </c>
      <c r="AD64">
        <f t="shared" si="1"/>
        <v>1047.9900127733256</v>
      </c>
      <c r="AE64">
        <f>'IDT-1'!C64</f>
        <v>0</v>
      </c>
      <c r="AF64" s="24"/>
      <c r="AG64">
        <f t="shared" si="2"/>
        <v>1047.9900127733256</v>
      </c>
      <c r="AI64" s="34">
        <f>PXIL!I64</f>
        <v>0</v>
      </c>
      <c r="AJ64" s="34">
        <f>PXIL!O64</f>
        <v>0</v>
      </c>
      <c r="AK64" s="34">
        <f>RTM_IEX!I64</f>
        <v>113.95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6.1591199999999988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-1.26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599.74786253632476</v>
      </c>
      <c r="P65" s="36">
        <v>62.254775749947562</v>
      </c>
      <c r="Q65" s="36">
        <v>11.59</v>
      </c>
      <c r="R65" s="38">
        <v>23.399999999999995</v>
      </c>
      <c r="S65" s="38">
        <v>0</v>
      </c>
      <c r="T65" s="37">
        <f>SUMPRODUCT(LTA!J65:AN65,LTA!J$101:AN$101,LTA!J$104:AN$104)</f>
        <v>215.55</v>
      </c>
      <c r="U65" s="37">
        <f>SUMPRODUCT(LTA!J65:AN65,LTA!J$102:AN$102,LTA!J$104:AN$104)</f>
        <v>100.74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-36</v>
      </c>
      <c r="AA65" s="75">
        <f>STOA!I65</f>
        <v>0</v>
      </c>
      <c r="AB65" s="75">
        <f>-STOA!O65</f>
        <v>0</v>
      </c>
      <c r="AC65">
        <f t="shared" si="0"/>
        <v>9.423774545320704</v>
      </c>
      <c r="AD65">
        <f t="shared" si="1"/>
        <v>1037.2988037409518</v>
      </c>
      <c r="AE65">
        <f>'IDT-1'!C65</f>
        <v>0</v>
      </c>
      <c r="AF65" s="24"/>
      <c r="AG65">
        <f t="shared" si="2"/>
        <v>1037.2988037409518</v>
      </c>
      <c r="AI65" s="34">
        <f>PXIL!I65</f>
        <v>0</v>
      </c>
      <c r="AJ65" s="34">
        <f>PXIL!O65</f>
        <v>0</v>
      </c>
      <c r="AK65" s="34">
        <f>RTM_IEX!I65</f>
        <v>64.7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6.1591199999999988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-1.26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599.74768952878287</v>
      </c>
      <c r="P66" s="36">
        <v>68.487387871853528</v>
      </c>
      <c r="Q66" s="36">
        <v>11.59</v>
      </c>
      <c r="R66" s="38">
        <v>23.399999999999995</v>
      </c>
      <c r="S66" s="38">
        <v>0</v>
      </c>
      <c r="T66" s="37">
        <f>SUMPRODUCT(LTA!J66:AN66,LTA!J$101:AN$101,LTA!J$104:AN$104)</f>
        <v>201.15</v>
      </c>
      <c r="U66" s="37">
        <f>SUMPRODUCT(LTA!J66:AN66,LTA!J$102:AN$102,LTA!J$104:AN$104)</f>
        <v>119.77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-71</v>
      </c>
      <c r="AA66" s="75">
        <f>STOA!I66</f>
        <v>0</v>
      </c>
      <c r="AB66" s="75">
        <f>-STOA!O66</f>
        <v>0</v>
      </c>
      <c r="AC66">
        <f t="shared" si="0"/>
        <v>10.046709554252477</v>
      </c>
      <c r="AD66">
        <f t="shared" si="1"/>
        <v>1040.5383078463842</v>
      </c>
      <c r="AE66">
        <f>'IDT-1'!C66</f>
        <v>0</v>
      </c>
      <c r="AF66" s="24"/>
      <c r="AG66">
        <f t="shared" si="2"/>
        <v>1040.5383078463842</v>
      </c>
      <c r="AI66" s="34">
        <f>PXIL!I66</f>
        <v>0</v>
      </c>
      <c r="AJ66" s="34">
        <f>PXIL!O66</f>
        <v>0</v>
      </c>
      <c r="AK66" s="34">
        <f>RTM_IEX!I66</f>
        <v>92.7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6.1591199999999988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-1.26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599.92272572656782</v>
      </c>
      <c r="P67" s="36">
        <v>68.487387871853528</v>
      </c>
      <c r="Q67" s="36">
        <v>11.59</v>
      </c>
      <c r="R67" s="38">
        <v>23.399999999999995</v>
      </c>
      <c r="S67" s="38">
        <v>0</v>
      </c>
      <c r="T67" s="37">
        <f>SUMPRODUCT(LTA!J67:AN67,LTA!J$101:AN$101,LTA!J$104:AN$104)</f>
        <v>175.29</v>
      </c>
      <c r="U67" s="37">
        <f>SUMPRODUCT(LTA!J67:AN67,LTA!J$102:AN$102,LTA!J$104:AN$104)</f>
        <v>120.61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-66</v>
      </c>
      <c r="AA67" s="75">
        <f>STOA!I67</f>
        <v>0</v>
      </c>
      <c r="AB67" s="75">
        <f>-STOA!O67</f>
        <v>0</v>
      </c>
      <c r="AC67">
        <f t="shared" si="0"/>
        <v>9.7795280696894267</v>
      </c>
      <c r="AD67">
        <f t="shared" si="1"/>
        <v>1019.0405255287321</v>
      </c>
      <c r="AE67">
        <f>'IDT-1'!C67</f>
        <v>0</v>
      </c>
      <c r="AF67" s="24"/>
      <c r="AG67">
        <f t="shared" si="2"/>
        <v>1019.0405255287321</v>
      </c>
      <c r="AI67" s="34">
        <f>PXIL!I67</f>
        <v>0</v>
      </c>
      <c r="AJ67" s="34">
        <f>PXIL!O67</f>
        <v>0</v>
      </c>
      <c r="AK67" s="34">
        <f>RTM_IEX!I67</f>
        <v>90.78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6.1591199999999988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-1.26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600.06173316911315</v>
      </c>
      <c r="P68" s="36">
        <v>68.487387871853528</v>
      </c>
      <c r="Q68" s="36">
        <v>11.59</v>
      </c>
      <c r="R68" s="38">
        <v>23.4</v>
      </c>
      <c r="S68" s="38">
        <v>0</v>
      </c>
      <c r="T68" s="37">
        <f>SUMPRODUCT(LTA!J68:AN68,LTA!J$101:AN$101,LTA!J$104:AN$104)</f>
        <v>159.82</v>
      </c>
      <c r="U68" s="37">
        <f>SUMPRODUCT(LTA!J68:AN68,LTA!J$102:AN$102,LTA!J$104:AN$104)</f>
        <v>121.45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-11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8.7944020573379103</v>
      </c>
      <c r="AD68">
        <f t="shared" ref="AD68:AD98" si="4">SUM(B68:AB68,AI68:AV68)-AC68</f>
        <v>1013.2146589836289</v>
      </c>
      <c r="AE68">
        <f>'IDT-1'!C68</f>
        <v>0</v>
      </c>
      <c r="AF68" s="24"/>
      <c r="AG68">
        <f t="shared" ref="AG68:AG98" si="5">SUM(AD68:AF68)</f>
        <v>1013.2146589836289</v>
      </c>
      <c r="AI68" s="34">
        <f>PXIL!I68</f>
        <v>0</v>
      </c>
      <c r="AJ68" s="34">
        <f>PXIL!O68</f>
        <v>0</v>
      </c>
      <c r="AK68" s="34">
        <f>RTM_IEX!I68</f>
        <v>43.46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6.1591199999999988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-1.26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604.67014358543565</v>
      </c>
      <c r="P69" s="36">
        <v>68.487387871853528</v>
      </c>
      <c r="Q69" s="36">
        <v>11.59</v>
      </c>
      <c r="R69" s="38">
        <v>23.399999999999995</v>
      </c>
      <c r="S69" s="38">
        <v>0</v>
      </c>
      <c r="T69" s="37">
        <f>SUMPRODUCT(LTA!J69:AN69,LTA!J$101:AN$101,LTA!J$104:AN$104)</f>
        <v>138.85</v>
      </c>
      <c r="U69" s="37">
        <f>SUMPRODUCT(LTA!J69:AN69,LTA!J$102:AN$102,LTA!J$104:AN$104)</f>
        <v>117.27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-51</v>
      </c>
      <c r="AA69" s="75">
        <f>STOA!I69</f>
        <v>0</v>
      </c>
      <c r="AB69" s="75">
        <f>-STOA!O69</f>
        <v>0</v>
      </c>
      <c r="AC69">
        <f t="shared" si="3"/>
        <v>9.3176150138305793</v>
      </c>
      <c r="AD69">
        <f t="shared" si="4"/>
        <v>994.63985644345871</v>
      </c>
      <c r="AE69">
        <f>'IDT-1'!C69</f>
        <v>0</v>
      </c>
      <c r="AF69" s="24"/>
      <c r="AG69">
        <f t="shared" si="5"/>
        <v>994.63985644345871</v>
      </c>
      <c r="AI69" s="34">
        <f>PXIL!I69</f>
        <v>0</v>
      </c>
      <c r="AJ69" s="34">
        <f>PXIL!O69</f>
        <v>0</v>
      </c>
      <c r="AK69" s="34">
        <f>RTM_IEX!I69</f>
        <v>85.95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6.1591199999999988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-1.26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604.67014358543565</v>
      </c>
      <c r="P70" s="36">
        <v>68.487387871853528</v>
      </c>
      <c r="Q70" s="36">
        <v>11.59</v>
      </c>
      <c r="R70" s="38">
        <v>23.399999999999995</v>
      </c>
      <c r="S70" s="38">
        <v>0</v>
      </c>
      <c r="T70" s="37">
        <f>SUMPRODUCT(LTA!J70:AN70,LTA!J$101:AN$101,LTA!J$104:AN$104)</f>
        <v>121.5</v>
      </c>
      <c r="U70" s="37">
        <f>SUMPRODUCT(LTA!J70:AN70,LTA!J$102:AN$102,LTA!J$104:AN$104)</f>
        <v>117.95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0</v>
      </c>
      <c r="AC70">
        <f t="shared" si="3"/>
        <v>8.4210659698612371</v>
      </c>
      <c r="AD70">
        <f t="shared" si="4"/>
        <v>991.2364054874281</v>
      </c>
      <c r="AE70">
        <f>'IDT-1'!C70</f>
        <v>0</v>
      </c>
      <c r="AF70" s="24"/>
      <c r="AG70">
        <f t="shared" si="5"/>
        <v>991.2364054874281</v>
      </c>
      <c r="AI70" s="34">
        <f>PXIL!I70</f>
        <v>0</v>
      </c>
      <c r="AJ70" s="34">
        <f>PXIL!O70</f>
        <v>0</v>
      </c>
      <c r="AK70" s="34">
        <f>RTM_IEX!I70</f>
        <v>47.32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6.1591199999999988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-1.26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609.51330149093565</v>
      </c>
      <c r="P71" s="36">
        <v>68.487387871853528</v>
      </c>
      <c r="Q71" s="36">
        <v>11.59</v>
      </c>
      <c r="R71" s="38">
        <v>23.4</v>
      </c>
      <c r="S71" s="38">
        <v>0</v>
      </c>
      <c r="T71" s="37">
        <f>SUMPRODUCT(LTA!J71:AN71,LTA!J$101:AN$101,LTA!J$104:AN$104)</f>
        <v>105.71</v>
      </c>
      <c r="U71" s="37">
        <f>SUMPRODUCT(LTA!J71:AN71,LTA!J$102:AN$102,LTA!J$104:AN$104)</f>
        <v>114.77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0</v>
      </c>
      <c r="AC71">
        <f t="shared" si="3"/>
        <v>7.9049124962674373</v>
      </c>
      <c r="AD71">
        <f t="shared" si="4"/>
        <v>930.30571686652183</v>
      </c>
      <c r="AE71">
        <f>'IDT-1'!C71</f>
        <v>0</v>
      </c>
      <c r="AF71" s="24"/>
      <c r="AG71">
        <f t="shared" si="5"/>
        <v>930.30571686652183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6.1591199999999988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-1.26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611.92890182672022</v>
      </c>
      <c r="P72" s="36">
        <v>68.487387871853528</v>
      </c>
      <c r="Q72" s="36">
        <v>11.59</v>
      </c>
      <c r="R72" s="38">
        <v>18.62</v>
      </c>
      <c r="S72" s="38">
        <v>0</v>
      </c>
      <c r="T72" s="37">
        <f>SUMPRODUCT(LTA!J72:AN72,LTA!J$101:AN$101,LTA!J$104:AN$104)</f>
        <v>93.67</v>
      </c>
      <c r="U72" s="37">
        <f>SUMPRODUCT(LTA!J72:AN72,LTA!J$102:AN$102,LTA!J$104:AN$104)</f>
        <v>114.77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0</v>
      </c>
      <c r="AC72">
        <f t="shared" si="3"/>
        <v>7.7839155390880279</v>
      </c>
      <c r="AD72">
        <f t="shared" si="4"/>
        <v>916.02231415948575</v>
      </c>
      <c r="AE72">
        <f>'IDT-1'!C72</f>
        <v>0</v>
      </c>
      <c r="AF72" s="24"/>
      <c r="AG72">
        <f t="shared" si="5"/>
        <v>916.02231415948575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6.1591199999999988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4.1377512221618691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626.64268317761707</v>
      </c>
      <c r="P73" s="36">
        <v>68.487387871853528</v>
      </c>
      <c r="Q73" s="36">
        <v>22.13</v>
      </c>
      <c r="R73" s="38">
        <v>10.49</v>
      </c>
      <c r="S73" s="38">
        <v>0</v>
      </c>
      <c r="T73" s="37">
        <f>SUMPRODUCT(LTA!J73:AN73,LTA!J$101:AN$101,LTA!J$104:AN$104)</f>
        <v>82.03</v>
      </c>
      <c r="U73" s="37">
        <f>SUMPRODUCT(LTA!J73:AN73,LTA!J$102:AN$102,LTA!J$104:AN$104)</f>
        <v>115.11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0</v>
      </c>
      <c r="AC73">
        <f t="shared" si="3"/>
        <v>8.5626867539683609</v>
      </c>
      <c r="AD73">
        <f t="shared" si="4"/>
        <v>1010.4850755176641</v>
      </c>
      <c r="AE73">
        <f>'IDT-1'!C73</f>
        <v>0</v>
      </c>
      <c r="AF73" s="24"/>
      <c r="AG73">
        <f t="shared" si="5"/>
        <v>1010.4850755176641</v>
      </c>
      <c r="AI73" s="34">
        <f>PXIL!I73</f>
        <v>0</v>
      </c>
      <c r="AJ73" s="34">
        <f>PXIL!O73</f>
        <v>0</v>
      </c>
      <c r="AK73" s="34">
        <f>RTM_IEX!I73</f>
        <v>84.02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6.1591199999999988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4.1377512221618691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638.95634635377075</v>
      </c>
      <c r="P74" s="36">
        <v>68.487387871853528</v>
      </c>
      <c r="Q74" s="36">
        <v>22.13</v>
      </c>
      <c r="R74" s="38">
        <v>5.03</v>
      </c>
      <c r="S74" s="38">
        <v>0</v>
      </c>
      <c r="T74" s="37">
        <f>SUMPRODUCT(LTA!J74:AN74,LTA!J$101:AN$101,LTA!J$104:AN$104)</f>
        <v>68.91</v>
      </c>
      <c r="U74" s="37">
        <f>SUMPRODUCT(LTA!J74:AN74,LTA!J$102:AN$102,LTA!J$104:AN$104)</f>
        <v>115.45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0</v>
      </c>
      <c r="AC74">
        <f t="shared" si="3"/>
        <v>8.5778375246480518</v>
      </c>
      <c r="AD74">
        <f t="shared" si="4"/>
        <v>1012.2735879231381</v>
      </c>
      <c r="AE74">
        <f>'IDT-1'!C74</f>
        <v>0</v>
      </c>
      <c r="AF74" s="24"/>
      <c r="AG74">
        <f t="shared" si="5"/>
        <v>1012.2735879231381</v>
      </c>
      <c r="AI74" s="34">
        <f>PXIL!I74</f>
        <v>0</v>
      </c>
      <c r="AJ74" s="34">
        <f>PXIL!O74</f>
        <v>0</v>
      </c>
      <c r="AK74" s="34">
        <f>RTM_IEX!I74</f>
        <v>91.75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6.1591199999999988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4.1377512221618691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628.26561065399767</v>
      </c>
      <c r="P75" s="36">
        <v>68.487387871853528</v>
      </c>
      <c r="Q75" s="36">
        <v>22.13</v>
      </c>
      <c r="R75" s="38">
        <v>0</v>
      </c>
      <c r="S75" s="38">
        <v>0</v>
      </c>
      <c r="T75" s="37">
        <f>SUMPRODUCT(LTA!J75:AN75,LTA!J$101:AN$101,LTA!J$104:AN$104)</f>
        <v>60.6</v>
      </c>
      <c r="U75" s="37">
        <f>SUMPRODUCT(LTA!J75:AN75,LTA!J$102:AN$102,LTA!J$104:AN$104)</f>
        <v>119.27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0</v>
      </c>
      <c r="AC75">
        <f t="shared" si="3"/>
        <v>8.3668334423899662</v>
      </c>
      <c r="AD75">
        <f t="shared" si="4"/>
        <v>987.50207630562306</v>
      </c>
      <c r="AE75">
        <f>'IDT-1'!C75</f>
        <v>0</v>
      </c>
      <c r="AF75" s="24"/>
      <c r="AG75">
        <f t="shared" si="5"/>
        <v>987.50207630562306</v>
      </c>
      <c r="AI75" s="34">
        <f>PXIL!I75</f>
        <v>0</v>
      </c>
      <c r="AJ75" s="34">
        <f>PXIL!O75</f>
        <v>0</v>
      </c>
      <c r="AK75" s="34">
        <f>RTM_IEX!I75</f>
        <v>86.91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6.1591199999999988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4.1377512221618691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645.25719798036369</v>
      </c>
      <c r="P76" s="36">
        <v>68.487387871853528</v>
      </c>
      <c r="Q76" s="36">
        <v>22.13</v>
      </c>
      <c r="R76" s="38">
        <v>0</v>
      </c>
      <c r="S76" s="38">
        <v>0</v>
      </c>
      <c r="T76" s="37">
        <f>SUMPRODUCT(LTA!J76:AN76,LTA!J$101:AN$101,LTA!J$104:AN$104)</f>
        <v>52.160000000000004</v>
      </c>
      <c r="U76" s="37">
        <f>SUMPRODUCT(LTA!J76:AN76,LTA!J$102:AN$102,LTA!J$104:AN$104)</f>
        <v>119.77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0</v>
      </c>
      <c r="AC76">
        <f t="shared" si="3"/>
        <v>8.4834387759314396</v>
      </c>
      <c r="AD76">
        <f t="shared" si="4"/>
        <v>1001.2670582984476</v>
      </c>
      <c r="AE76">
        <f>'IDT-1'!C76</f>
        <v>0</v>
      </c>
      <c r="AF76" s="24"/>
      <c r="AG76">
        <f t="shared" si="5"/>
        <v>1001.2670582984476</v>
      </c>
      <c r="AI76" s="34">
        <f>PXIL!I76</f>
        <v>0</v>
      </c>
      <c r="AJ76" s="34">
        <f>PXIL!O76</f>
        <v>0</v>
      </c>
      <c r="AK76" s="34">
        <f>RTM_IEX!I76</f>
        <v>91.74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6.1591199999999988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4.1377512221618691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673.104217873788</v>
      </c>
      <c r="P77" s="36">
        <v>68.487387871853528</v>
      </c>
      <c r="Q77" s="36">
        <v>22.13</v>
      </c>
      <c r="R77" s="38">
        <v>0</v>
      </c>
      <c r="S77" s="38">
        <v>0</v>
      </c>
      <c r="T77" s="37">
        <f>SUMPRODUCT(LTA!J77:AN77,LTA!J$101:AN$101,LTA!J$104:AN$104)</f>
        <v>56.14</v>
      </c>
      <c r="U77" s="37">
        <f>SUMPRODUCT(LTA!J77:AN77,LTA!J$102:AN$102,LTA!J$104:AN$104)</f>
        <v>121.45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0</v>
      </c>
      <c r="AC77">
        <f t="shared" si="3"/>
        <v>8.505337743036204</v>
      </c>
      <c r="AD77">
        <f t="shared" si="4"/>
        <v>1003.8521792247673</v>
      </c>
      <c r="AE77">
        <f>'IDT-1'!C77</f>
        <v>0</v>
      </c>
      <c r="AF77" s="24"/>
      <c r="AG77">
        <f t="shared" si="5"/>
        <v>1003.8521792247673</v>
      </c>
      <c r="AI77" s="34">
        <f>PXIL!I77</f>
        <v>0</v>
      </c>
      <c r="AJ77" s="34">
        <f>PXIL!O77</f>
        <v>0</v>
      </c>
      <c r="AK77" s="34">
        <f>RTM_IEX!I77</f>
        <v>60.84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6.1591199999999988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4.1377512221618691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674.9452634932386</v>
      </c>
      <c r="P78" s="36">
        <v>68.487387871853528</v>
      </c>
      <c r="Q78" s="36">
        <v>22.13</v>
      </c>
      <c r="R78" s="38">
        <v>0</v>
      </c>
      <c r="S78" s="38">
        <v>0</v>
      </c>
      <c r="T78" s="37">
        <f>SUMPRODUCT(LTA!J78:AN78,LTA!J$101:AN$101,LTA!J$104:AN$104)</f>
        <v>53.25</v>
      </c>
      <c r="U78" s="37">
        <f>SUMPRODUCT(LTA!J78:AN78,LTA!J$102:AN$102,LTA!J$104:AN$104)</f>
        <v>121.11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0</v>
      </c>
      <c r="AC78">
        <f t="shared" si="3"/>
        <v>8.4693105262395889</v>
      </c>
      <c r="AD78">
        <f t="shared" si="4"/>
        <v>999.59925206101445</v>
      </c>
      <c r="AE78">
        <f>'IDT-1'!C78</f>
        <v>0</v>
      </c>
      <c r="AF78" s="24"/>
      <c r="AG78">
        <f t="shared" si="5"/>
        <v>999.59925206101445</v>
      </c>
      <c r="AI78" s="34">
        <f>PXIL!I78</f>
        <v>0</v>
      </c>
      <c r="AJ78" s="34">
        <f>PXIL!O78</f>
        <v>0</v>
      </c>
      <c r="AK78" s="34">
        <f>RTM_IEX!I78</f>
        <v>57.94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6.1591199999999988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15.403831798954966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784.64071306840128</v>
      </c>
      <c r="P79" s="36">
        <v>68.487387871853528</v>
      </c>
      <c r="Q79" s="36">
        <v>22.13</v>
      </c>
      <c r="R79" s="38">
        <v>0</v>
      </c>
      <c r="S79" s="38">
        <v>0</v>
      </c>
      <c r="T79" s="37">
        <f>SUMPRODUCT(LTA!J79:AN79,LTA!J$101:AN$101,LTA!J$104:AN$104)</f>
        <v>50.85</v>
      </c>
      <c r="U79" s="37">
        <f>SUMPRODUCT(LTA!J79:AN79,LTA!J$102:AN$102,LTA!J$104:AN$104)</f>
        <v>120.61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-45</v>
      </c>
      <c r="AA79" s="75">
        <f>STOA!I79</f>
        <v>0</v>
      </c>
      <c r="AB79" s="75">
        <f>-STOA!O79</f>
        <v>0</v>
      </c>
      <c r="AC79">
        <f t="shared" si="3"/>
        <v>9.3555334771360261</v>
      </c>
      <c r="AD79">
        <f t="shared" si="4"/>
        <v>1013.8345592620738</v>
      </c>
      <c r="AE79">
        <f>'IDT-1'!C79</f>
        <v>0</v>
      </c>
      <c r="AF79" s="24"/>
      <c r="AG79">
        <f t="shared" si="5"/>
        <v>1013.8345592620738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6.1591199999999988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23.108083589020648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784.39184363027198</v>
      </c>
      <c r="P80" s="36">
        <v>68.487387871853528</v>
      </c>
      <c r="Q80" s="36">
        <v>22.13</v>
      </c>
      <c r="R80" s="38">
        <v>0</v>
      </c>
      <c r="S80" s="38">
        <v>0</v>
      </c>
      <c r="T80" s="37">
        <f>SUMPRODUCT(LTA!J80:AN80,LTA!J$101:AN$101,LTA!J$104:AN$104)</f>
        <v>48.67</v>
      </c>
      <c r="U80" s="37">
        <f>SUMPRODUCT(LTA!J80:AN80,LTA!J$102:AN$102,LTA!J$104:AN$104)</f>
        <v>119.77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-50</v>
      </c>
      <c r="AA80" s="75">
        <f>STOA!I80</f>
        <v>0</v>
      </c>
      <c r="AB80" s="75">
        <f>-STOA!O80</f>
        <v>0</v>
      </c>
      <c r="AC80">
        <f t="shared" si="3"/>
        <v>9.4351464775167369</v>
      </c>
      <c r="AD80">
        <f t="shared" si="4"/>
        <v>1013.1903286136295</v>
      </c>
      <c r="AE80">
        <f>'IDT-1'!C80</f>
        <v>0</v>
      </c>
      <c r="AF80" s="24"/>
      <c r="AG80">
        <f t="shared" si="5"/>
        <v>1013.1903286136295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6.1591199999999988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30.94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784.04626628099084</v>
      </c>
      <c r="P81" s="36">
        <v>68.487387871853528</v>
      </c>
      <c r="Q81" s="36">
        <v>22.13</v>
      </c>
      <c r="R81" s="38">
        <v>0</v>
      </c>
      <c r="S81" s="38">
        <v>0</v>
      </c>
      <c r="T81" s="37">
        <f>SUMPRODUCT(LTA!J81:AN81,LTA!J$101:AN$101,LTA!J$104:AN$104)</f>
        <v>48</v>
      </c>
      <c r="U81" s="37">
        <f>SUMPRODUCT(LTA!J81:AN81,LTA!J$102:AN$102,LTA!J$104:AN$104)</f>
        <v>118.95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-60</v>
      </c>
      <c r="AA81" s="75">
        <f>STOA!I81</f>
        <v>0</v>
      </c>
      <c r="AB81" s="75">
        <f>-STOA!O81</f>
        <v>0</v>
      </c>
      <c r="AC81">
        <f t="shared" si="3"/>
        <v>9.7989485614558962</v>
      </c>
      <c r="AD81">
        <f t="shared" si="4"/>
        <v>981.82286559138845</v>
      </c>
      <c r="AE81">
        <f>'IDT-1'!C81</f>
        <v>0</v>
      </c>
      <c r="AF81" s="24"/>
      <c r="AG81">
        <f t="shared" si="5"/>
        <v>981.82286559138845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-27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6.1591199999999988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54.997851646420067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784.11619714813901</v>
      </c>
      <c r="P82" s="36">
        <v>68.487387871853528</v>
      </c>
      <c r="Q82" s="36">
        <v>22.13</v>
      </c>
      <c r="R82" s="38">
        <v>0</v>
      </c>
      <c r="S82" s="38">
        <v>0</v>
      </c>
      <c r="T82" s="37">
        <f>SUMPRODUCT(LTA!J82:AN82,LTA!J$101:AN$101,LTA!J$104:AN$104)</f>
        <v>47.67</v>
      </c>
      <c r="U82" s="37">
        <f>SUMPRODUCT(LTA!J82:AN82,LTA!J$102:AN$102,LTA!J$104:AN$104)</f>
        <v>118.45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-70</v>
      </c>
      <c r="AA82" s="75">
        <f>STOA!I82</f>
        <v>0</v>
      </c>
      <c r="AB82" s="75">
        <f>-STOA!O82</f>
        <v>0</v>
      </c>
      <c r="AC82">
        <f t="shared" si="3"/>
        <v>10.248784666316542</v>
      </c>
      <c r="AD82">
        <f t="shared" si="4"/>
        <v>974.67081200009613</v>
      </c>
      <c r="AE82">
        <f>'IDT-1'!C82</f>
        <v>0</v>
      </c>
      <c r="AF82" s="24"/>
      <c r="AG82">
        <f t="shared" si="5"/>
        <v>974.67081200009613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-47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6.1591199999999988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44.998242256161873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730.55665950229354</v>
      </c>
      <c r="P83" s="36">
        <v>68.487387871853528</v>
      </c>
      <c r="Q83" s="36">
        <v>22.13</v>
      </c>
      <c r="R83" s="38">
        <v>0</v>
      </c>
      <c r="S83" s="38">
        <v>0</v>
      </c>
      <c r="T83" s="37">
        <f>SUMPRODUCT(LTA!J83:AN83,LTA!J$101:AN$101,LTA!J$104:AN$104)</f>
        <v>47.33</v>
      </c>
      <c r="U83" s="37">
        <f>SUMPRODUCT(LTA!J83:AN83,LTA!J$102:AN$102,LTA!J$104:AN$104)</f>
        <v>116.95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-90</v>
      </c>
      <c r="AA83" s="75">
        <f>STOA!I83</f>
        <v>0</v>
      </c>
      <c r="AB83" s="75">
        <f>-STOA!O83</f>
        <v>0</v>
      </c>
      <c r="AC83">
        <f t="shared" si="3"/>
        <v>9.4707105726412664</v>
      </c>
      <c r="AD83">
        <f t="shared" si="4"/>
        <v>937.04973905766781</v>
      </c>
      <c r="AE83">
        <f>'IDT-1'!C83</f>
        <v>0</v>
      </c>
      <c r="AF83" s="24"/>
      <c r="AG83">
        <f t="shared" si="5"/>
        <v>937.04973905766781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6.1591199999999988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44.998242256161873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730.55665950229354</v>
      </c>
      <c r="P84" s="36">
        <v>68.487387871853528</v>
      </c>
      <c r="Q84" s="36">
        <v>22.13</v>
      </c>
      <c r="R84" s="38">
        <v>0</v>
      </c>
      <c r="S84" s="38">
        <v>0</v>
      </c>
      <c r="T84" s="37">
        <f>SUMPRODUCT(LTA!J84:AN84,LTA!J$101:AN$101,LTA!J$104:AN$104)</f>
        <v>46.67</v>
      </c>
      <c r="U84" s="37">
        <f>SUMPRODUCT(LTA!J84:AN84,LTA!J$102:AN$102,LTA!J$104:AN$104)</f>
        <v>115.61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-90</v>
      </c>
      <c r="AA84" s="75">
        <f>STOA!I84</f>
        <v>0</v>
      </c>
      <c r="AB84" s="75">
        <f>-STOA!O84</f>
        <v>0</v>
      </c>
      <c r="AC84">
        <f t="shared" si="3"/>
        <v>9.4539105726412647</v>
      </c>
      <c r="AD84">
        <f t="shared" si="4"/>
        <v>935.06653905766757</v>
      </c>
      <c r="AE84">
        <f>'IDT-1'!C84</f>
        <v>0</v>
      </c>
      <c r="AF84" s="24"/>
      <c r="AG84">
        <f t="shared" si="5"/>
        <v>935.06653905766757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6.1591199999999988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44.998148605282651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705.27683803541174</v>
      </c>
      <c r="P85" s="36">
        <v>68.487387871853528</v>
      </c>
      <c r="Q85" s="36">
        <v>22.13</v>
      </c>
      <c r="R85" s="38">
        <v>0</v>
      </c>
      <c r="S85" s="38">
        <v>0</v>
      </c>
      <c r="T85" s="37">
        <f>SUMPRODUCT(LTA!J85:AN85,LTA!J$101:AN$101,LTA!J$104:AN$104)</f>
        <v>45.33</v>
      </c>
      <c r="U85" s="37">
        <f>SUMPRODUCT(LTA!J85:AN85,LTA!J$102:AN$102,LTA!J$104:AN$104)</f>
        <v>116.95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-75</v>
      </c>
      <c r="AA85" s="75">
        <f>STOA!I85</f>
        <v>0</v>
      </c>
      <c r="AB85" s="75">
        <f>-STOA!O85</f>
        <v>0</v>
      </c>
      <c r="AC85">
        <f t="shared" si="3"/>
        <v>9.1144919197787395</v>
      </c>
      <c r="AD85">
        <f t="shared" si="4"/>
        <v>925.12604259276929</v>
      </c>
      <c r="AE85">
        <f>'IDT-1'!C85</f>
        <v>0</v>
      </c>
      <c r="AF85" s="24"/>
      <c r="AG85">
        <f t="shared" si="5"/>
        <v>925.12604259276929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6.1591199999999988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44.998148605282651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706.86824063159224</v>
      </c>
      <c r="P86" s="36">
        <v>68.487387871853528</v>
      </c>
      <c r="Q86" s="36">
        <v>22.13</v>
      </c>
      <c r="R86" s="38">
        <v>0</v>
      </c>
      <c r="S86" s="38">
        <v>0</v>
      </c>
      <c r="T86" s="37">
        <f>SUMPRODUCT(LTA!J86:AN86,LTA!J$101:AN$101,LTA!J$104:AN$104)</f>
        <v>44.33</v>
      </c>
      <c r="U86" s="37">
        <f>SUMPRODUCT(LTA!J86:AN86,LTA!J$102:AN$102,LTA!J$104:AN$104)</f>
        <v>116.77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-75</v>
      </c>
      <c r="AA86" s="75">
        <f>STOA!I86</f>
        <v>0</v>
      </c>
      <c r="AB86" s="75">
        <f>-STOA!O86</f>
        <v>0</v>
      </c>
      <c r="AC86">
        <f t="shared" si="3"/>
        <v>9.1179477015866546</v>
      </c>
      <c r="AD86">
        <f t="shared" si="4"/>
        <v>925.5339894071418</v>
      </c>
      <c r="AE86">
        <f>'IDT-1'!C86</f>
        <v>0</v>
      </c>
      <c r="AF86" s="24"/>
      <c r="AG86">
        <f t="shared" si="5"/>
        <v>925.5339894071418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6.1591199999999988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53.282148473728782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697.31380890616015</v>
      </c>
      <c r="P87" s="36">
        <v>68.487387871853528</v>
      </c>
      <c r="Q87" s="36">
        <v>22.13</v>
      </c>
      <c r="R87" s="38">
        <v>0</v>
      </c>
      <c r="S87" s="38">
        <v>0</v>
      </c>
      <c r="T87" s="37">
        <f>SUMPRODUCT(LTA!J87:AN87,LTA!J$101:AN$101,LTA!J$104:AN$104)</f>
        <v>45.33</v>
      </c>
      <c r="U87" s="37">
        <f>SUMPRODUCT(LTA!J87:AN87,LTA!J$102:AN$102,LTA!J$104:AN$104)</f>
        <v>116.61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-65</v>
      </c>
      <c r="AA87" s="75">
        <f>STOA!I87</f>
        <v>0</v>
      </c>
      <c r="AB87" s="75">
        <f>-STOA!O87</f>
        <v>0</v>
      </c>
      <c r="AC87">
        <f t="shared" si="3"/>
        <v>9.0296204967390814</v>
      </c>
      <c r="AD87">
        <f t="shared" si="4"/>
        <v>935.19188475500346</v>
      </c>
      <c r="AE87">
        <f>'IDT-1'!C87</f>
        <v>0</v>
      </c>
      <c r="AF87" s="24"/>
      <c r="AG87">
        <f t="shared" si="5"/>
        <v>935.19188475500346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6.1591199999999988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53.282148473728782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713.35723108838511</v>
      </c>
      <c r="P88" s="36">
        <v>68.487387871853528</v>
      </c>
      <c r="Q88" s="36">
        <v>22.13</v>
      </c>
      <c r="R88" s="38">
        <v>0</v>
      </c>
      <c r="S88" s="38">
        <v>0</v>
      </c>
      <c r="T88" s="37">
        <f>SUMPRODUCT(LTA!J88:AN88,LTA!J$101:AN$101,LTA!J$104:AN$104)</f>
        <v>44.67</v>
      </c>
      <c r="U88" s="37">
        <f>SUMPRODUCT(LTA!J88:AN88,LTA!J$102:AN$102,LTA!J$104:AN$104)</f>
        <v>116.45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-75</v>
      </c>
      <c r="AA88" s="75">
        <f>STOA!I88</f>
        <v>0</v>
      </c>
      <c r="AB88" s="75">
        <f>-STOA!O88</f>
        <v>0</v>
      </c>
      <c r="AC88">
        <f t="shared" si="3"/>
        <v>9.2422088203186625</v>
      </c>
      <c r="AD88">
        <f t="shared" si="4"/>
        <v>940.20271861364881</v>
      </c>
      <c r="AE88">
        <f>'IDT-1'!C88</f>
        <v>0</v>
      </c>
      <c r="AF88" s="24"/>
      <c r="AG88">
        <f t="shared" si="5"/>
        <v>940.20271861364881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6.1591199999999988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53.282148473728782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727.13892843084386</v>
      </c>
      <c r="P89" s="36">
        <v>68.487387871853528</v>
      </c>
      <c r="Q89" s="36">
        <v>22.13</v>
      </c>
      <c r="R89" s="38">
        <v>0</v>
      </c>
      <c r="S89" s="38">
        <v>0</v>
      </c>
      <c r="T89" s="37">
        <f>SUMPRODUCT(LTA!J89:AN89,LTA!J$101:AN$101,LTA!J$104:AN$104)</f>
        <v>40</v>
      </c>
      <c r="U89" s="37">
        <f>SUMPRODUCT(LTA!J89:AN89,LTA!J$102:AN$102,LTA!J$104:AN$104)</f>
        <v>116.45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-85</v>
      </c>
      <c r="AA89" s="75">
        <f>STOA!I89</f>
        <v>0</v>
      </c>
      <c r="AB89" s="75">
        <f>-STOA!O89</f>
        <v>0</v>
      </c>
      <c r="AC89">
        <f t="shared" si="3"/>
        <v>9.5728818097419879</v>
      </c>
      <c r="AD89">
        <f t="shared" si="4"/>
        <v>918.98374296668419</v>
      </c>
      <c r="AE89">
        <f>'IDT-1'!C89</f>
        <v>0</v>
      </c>
      <c r="AF89" s="24"/>
      <c r="AG89">
        <f t="shared" si="5"/>
        <v>918.98374296668419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6.1591199999999988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53.282148473728782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725.97885911223977</v>
      </c>
      <c r="P90" s="36">
        <v>68.487387871853528</v>
      </c>
      <c r="Q90" s="36">
        <v>22.13</v>
      </c>
      <c r="R90" s="38">
        <v>0</v>
      </c>
      <c r="S90" s="38">
        <v>0</v>
      </c>
      <c r="T90" s="37">
        <f>SUMPRODUCT(LTA!J90:AN90,LTA!J$101:AN$101,LTA!J$104:AN$104)</f>
        <v>40</v>
      </c>
      <c r="U90" s="37">
        <f>SUMPRODUCT(LTA!J90:AN90,LTA!J$102:AN$102,LTA!J$104:AN$104)</f>
        <v>116.45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-85</v>
      </c>
      <c r="AA90" s="75">
        <f>STOA!I90</f>
        <v>0</v>
      </c>
      <c r="AB90" s="75">
        <f>-STOA!O90</f>
        <v>0</v>
      </c>
      <c r="AC90">
        <f t="shared" si="3"/>
        <v>9.5207814388412686</v>
      </c>
      <c r="AD90">
        <f t="shared" si="4"/>
        <v>922.87577401898091</v>
      </c>
      <c r="AE90">
        <f>'IDT-1'!C90</f>
        <v>0</v>
      </c>
      <c r="AF90" s="24"/>
      <c r="AG90">
        <f t="shared" si="5"/>
        <v>922.87577401898091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-15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6.1591199999999988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53.282148473728782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735.22824908959956</v>
      </c>
      <c r="P91" s="36">
        <v>68.487387871853528</v>
      </c>
      <c r="Q91" s="36">
        <v>22.13</v>
      </c>
      <c r="R91" s="38">
        <v>0</v>
      </c>
      <c r="S91" s="38">
        <v>0</v>
      </c>
      <c r="T91" s="37">
        <f>SUMPRODUCT(LTA!J91:AN91,LTA!J$101:AN$101,LTA!J$104:AN$104)</f>
        <v>31.67</v>
      </c>
      <c r="U91" s="37">
        <f>SUMPRODUCT(LTA!J91:AN91,LTA!J$102:AN$102,LTA!J$104:AN$104)</f>
        <v>116.45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-100</v>
      </c>
      <c r="AA91" s="75">
        <f>STOA!I91</f>
        <v>0</v>
      </c>
      <c r="AB91" s="75">
        <f>-STOA!O91</f>
        <v>0</v>
      </c>
      <c r="AC91">
        <f t="shared" si="3"/>
        <v>9.528504314651089</v>
      </c>
      <c r="AD91">
        <f t="shared" si="4"/>
        <v>923.78744112053084</v>
      </c>
      <c r="AE91">
        <f>'IDT-1'!C91</f>
        <v>0</v>
      </c>
      <c r="AF91" s="24"/>
      <c r="AG91">
        <f t="shared" si="5"/>
        <v>923.78744112053084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6.1591199999999988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53.282148473728782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724.94584618976944</v>
      </c>
      <c r="P92" s="36">
        <v>68.487387871853528</v>
      </c>
      <c r="Q92" s="36">
        <v>22.13</v>
      </c>
      <c r="R92" s="38">
        <v>0</v>
      </c>
      <c r="S92" s="38">
        <v>0</v>
      </c>
      <c r="T92" s="37">
        <f>SUMPRODUCT(LTA!J92:AN92,LTA!J$101:AN$101,LTA!J$104:AN$104)</f>
        <v>31.33</v>
      </c>
      <c r="U92" s="37">
        <f>SUMPRODUCT(LTA!J92:AN92,LTA!J$102:AN$102,LTA!J$104:AN$104)</f>
        <v>116.45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-95</v>
      </c>
      <c r="AA92" s="75">
        <f>STOA!I92</f>
        <v>0</v>
      </c>
      <c r="AB92" s="75">
        <f>-STOA!O92</f>
        <v>0</v>
      </c>
      <c r="AC92">
        <f t="shared" si="3"/>
        <v>9.3969203416680731</v>
      </c>
      <c r="AD92">
        <f t="shared" si="4"/>
        <v>918.29662219368379</v>
      </c>
      <c r="AE92">
        <f>'IDT-1'!C92</f>
        <v>0</v>
      </c>
      <c r="AF92" s="24"/>
      <c r="AG92">
        <f t="shared" si="5"/>
        <v>918.29662219368379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6.1591199999999988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43.595294421829522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710.53234671625228</v>
      </c>
      <c r="P93" s="36">
        <v>68.487387871853528</v>
      </c>
      <c r="Q93" s="36">
        <v>22.13</v>
      </c>
      <c r="R93" s="38">
        <v>0</v>
      </c>
      <c r="S93" s="38">
        <v>0</v>
      </c>
      <c r="T93" s="37">
        <f>SUMPRODUCT(LTA!J93:AN93,LTA!J$101:AN$101,LTA!J$104:AN$104)</f>
        <v>25</v>
      </c>
      <c r="U93" s="37">
        <f>SUMPRODUCT(LTA!J93:AN93,LTA!J$102:AN$102,LTA!J$104:AN$104)</f>
        <v>113.11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-85</v>
      </c>
      <c r="AA93" s="75">
        <f>STOA!I93</f>
        <v>0</v>
      </c>
      <c r="AB93" s="75">
        <f>-STOA!O93</f>
        <v>0</v>
      </c>
      <c r="AC93">
        <f t="shared" si="3"/>
        <v>9.0285377948056844</v>
      </c>
      <c r="AD93">
        <f t="shared" si="4"/>
        <v>894.89465121512978</v>
      </c>
      <c r="AE93">
        <f>'IDT-1'!C93</f>
        <v>0</v>
      </c>
      <c r="AF93" s="24"/>
      <c r="AG93">
        <f t="shared" si="5"/>
        <v>894.89465121512978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6.1591199999999988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43.595294421829522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695.46071096735113</v>
      </c>
      <c r="P94" s="36">
        <v>68.487387871853528</v>
      </c>
      <c r="Q94" s="36">
        <v>22.13</v>
      </c>
      <c r="R94" s="38">
        <v>0</v>
      </c>
      <c r="S94" s="38">
        <v>0</v>
      </c>
      <c r="T94" s="37">
        <f>SUMPRODUCT(LTA!J94:AN94,LTA!J$101:AN$101,LTA!J$104:AN$104)</f>
        <v>24.67</v>
      </c>
      <c r="U94" s="37">
        <f>SUMPRODUCT(LTA!J94:AN94,LTA!J$102:AN$102,LTA!J$104:AN$104)</f>
        <v>113.27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-35</v>
      </c>
      <c r="AA94" s="75">
        <f>STOA!I94</f>
        <v>0</v>
      </c>
      <c r="AB94" s="75">
        <f>-STOA!O94</f>
        <v>0</v>
      </c>
      <c r="AC94">
        <f t="shared" si="3"/>
        <v>8.4769501682704593</v>
      </c>
      <c r="AD94">
        <f t="shared" si="4"/>
        <v>930.2046030927637</v>
      </c>
      <c r="AE94">
        <f>'IDT-1'!C94</f>
        <v>-31.751999999999999</v>
      </c>
      <c r="AF94" s="24"/>
      <c r="AG94">
        <f t="shared" si="5"/>
        <v>898.45260309276375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6.1591199999999988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33.909999999999997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741.99293569664906</v>
      </c>
      <c r="P95" s="36">
        <v>68.487387871853528</v>
      </c>
      <c r="Q95" s="36">
        <v>22.13</v>
      </c>
      <c r="R95" s="38">
        <v>0</v>
      </c>
      <c r="S95" s="38">
        <v>0</v>
      </c>
      <c r="T95" s="37">
        <f>SUMPRODUCT(LTA!J95:AN95,LTA!J$101:AN$101,LTA!J$104:AN$104)</f>
        <v>33.33</v>
      </c>
      <c r="U95" s="37">
        <f>SUMPRODUCT(LTA!J95:AN95,LTA!J$102:AN$102,LTA!J$104:AN$104)</f>
        <v>116.45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-10</v>
      </c>
      <c r="AA95" s="75">
        <f>STOA!I95</f>
        <v>0</v>
      </c>
      <c r="AB95" s="75">
        <f>-STOA!O95</f>
        <v>0</v>
      </c>
      <c r="AC95">
        <f t="shared" si="3"/>
        <v>9.0129877487265304</v>
      </c>
      <c r="AD95">
        <f t="shared" si="4"/>
        <v>963.35549581977614</v>
      </c>
      <c r="AE95">
        <f>'IDT-1'!C95</f>
        <v>-31.751999999999999</v>
      </c>
      <c r="AF95" s="24"/>
      <c r="AG95">
        <f t="shared" si="5"/>
        <v>931.60349581977619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-40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6.1591199999999988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33.909999999999997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732.78870430369705</v>
      </c>
      <c r="P96" s="36">
        <v>68.487387871853528</v>
      </c>
      <c r="Q96" s="36">
        <v>22.13</v>
      </c>
      <c r="R96" s="38">
        <v>0</v>
      </c>
      <c r="S96" s="38">
        <v>0</v>
      </c>
      <c r="T96" s="37">
        <f>SUMPRODUCT(LTA!J96:AN96,LTA!J$101:AN$101,LTA!J$104:AN$104)</f>
        <v>33.67</v>
      </c>
      <c r="U96" s="37">
        <f>SUMPRODUCT(LTA!J96:AN96,LTA!J$102:AN$102,LTA!J$104:AN$104)</f>
        <v>116.95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0</v>
      </c>
      <c r="AC96">
        <f t="shared" si="3"/>
        <v>8.7817762082528414</v>
      </c>
      <c r="AD96">
        <f t="shared" si="4"/>
        <v>974.22247596729778</v>
      </c>
      <c r="AE96">
        <f>'IDT-1'!C96</f>
        <v>-35</v>
      </c>
      <c r="AF96" s="24"/>
      <c r="AG96">
        <f t="shared" si="5"/>
        <v>939.22247596729778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-31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6.1591199999999988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33.909999999999997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732.08213426651139</v>
      </c>
      <c r="P97" s="36">
        <v>68.487387871853528</v>
      </c>
      <c r="Q97" s="36">
        <v>22.13</v>
      </c>
      <c r="R97" s="38">
        <v>0</v>
      </c>
      <c r="S97" s="38">
        <v>0</v>
      </c>
      <c r="T97" s="37">
        <f>SUMPRODUCT(LTA!J97:AN97,LTA!J$101:AN$101,LTA!J$104:AN$104)</f>
        <v>34.33</v>
      </c>
      <c r="U97" s="37">
        <f>SUMPRODUCT(LTA!J97:AN97,LTA!J$102:AN$102,LTA!J$104:AN$104)</f>
        <v>117.11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0</v>
      </c>
      <c r="AC97">
        <f t="shared" si="3"/>
        <v>8.757315546765815</v>
      </c>
      <c r="AD97">
        <f t="shared" si="4"/>
        <v>977.36036659159925</v>
      </c>
      <c r="AE97">
        <f>'IDT-1'!C97</f>
        <v>-30</v>
      </c>
      <c r="AF97" s="24"/>
      <c r="AG97">
        <f t="shared" si="5"/>
        <v>947.36036659159925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-28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6.1591199999999988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33.909999999999997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727.43634458571444</v>
      </c>
      <c r="P98" s="36">
        <v>68.487387871853528</v>
      </c>
      <c r="Q98" s="36">
        <v>22.13</v>
      </c>
      <c r="R98" s="38">
        <v>0</v>
      </c>
      <c r="S98" s="38">
        <v>0</v>
      </c>
      <c r="T98" s="37">
        <f>SUMPRODUCT(LTA!J98:AN98,LTA!J$101:AN$101,LTA!J$104:AN$104)</f>
        <v>35</v>
      </c>
      <c r="U98" s="37">
        <f>SUMPRODUCT(LTA!J98:AN98,LTA!J$102:AN$102,LTA!J$104:AN$104)</f>
        <v>117.45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0</v>
      </c>
      <c r="AC98">
        <f t="shared" si="3"/>
        <v>8.7098325979973428</v>
      </c>
      <c r="AD98">
        <f t="shared" si="4"/>
        <v>975.77205985957073</v>
      </c>
      <c r="AE98">
        <f>'IDT-1'!C98</f>
        <v>-33.445999999999998</v>
      </c>
      <c r="AF98" s="24"/>
      <c r="AG98">
        <f t="shared" si="5"/>
        <v>942.32605985957071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-26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0.14730970274999983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0.69329619738833093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15.607568272502832</v>
      </c>
      <c r="P99" s="36">
        <f t="shared" si="6"/>
        <v>1.4161918067662351</v>
      </c>
      <c r="Q99" s="36">
        <f t="shared" si="6"/>
        <v>0.43072571502514112</v>
      </c>
      <c r="R99" s="38">
        <f t="shared" si="6"/>
        <v>0.24253749999999982</v>
      </c>
      <c r="S99" s="38">
        <f t="shared" si="6"/>
        <v>0</v>
      </c>
      <c r="T99" s="37">
        <f t="shared" si="6"/>
        <v>2.8639424999999994</v>
      </c>
      <c r="U99" s="37">
        <f t="shared" si="6"/>
        <v>2.5129625000000027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-2.455905</v>
      </c>
      <c r="AA99" s="75">
        <f t="shared" si="6"/>
        <v>0</v>
      </c>
      <c r="AB99" s="75">
        <f t="shared" si="6"/>
        <v>0</v>
      </c>
      <c r="AC99">
        <f t="shared" si="6"/>
        <v>0.22771881804202715</v>
      </c>
      <c r="AD99">
        <f t="shared" si="6"/>
        <v>21.780705856390508</v>
      </c>
      <c r="AE99">
        <f t="shared" si="6"/>
        <v>-6.7053750000000009E-2</v>
      </c>
      <c r="AG99">
        <f t="shared" si="6"/>
        <v>21.713652106390505</v>
      </c>
      <c r="AI99">
        <f t="shared" si="6"/>
        <v>0</v>
      </c>
      <c r="AJ99">
        <f t="shared" si="6"/>
        <v>0</v>
      </c>
      <c r="AK99">
        <f t="shared" si="6"/>
        <v>0.63109249999999983</v>
      </c>
      <c r="AL99">
        <f t="shared" si="6"/>
        <v>-7.85E-2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45402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7.9046430000000001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964.34377847041901</v>
      </c>
      <c r="P3" s="36">
        <v>75.277128909229589</v>
      </c>
      <c r="Q3" s="36">
        <v>26.72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421.04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-216</v>
      </c>
      <c r="AA3" s="75">
        <f>STOA!J3</f>
        <v>13.73</v>
      </c>
      <c r="AB3" s="75">
        <f>-STOA!P3</f>
        <v>0</v>
      </c>
      <c r="AC3">
        <f>SUMIF(B3:AB3,"&gt;0")*$AC$2-SUMIF(B3:AB3,"&lt;0")*($AC$2/(1-$AC$2))+SUMIF(AI3:AR3,"&gt;0")*$AC$2-SUMIF(AI3:AR3,"&lt;0")*($AC$2/(1-$AC$2))</f>
        <v>15.530863208874807</v>
      </c>
      <c r="AD3">
        <f>SUM(B3:AB3,AI3:AV3)-AC3</f>
        <v>1399.3132881363611</v>
      </c>
      <c r="AE3">
        <f>'IDT-1'!F3</f>
        <v>-50.167000000000002</v>
      </c>
      <c r="AF3" s="24"/>
      <c r="AG3">
        <f>SUM(AD3:AF3)</f>
        <v>1349.1462881363611</v>
      </c>
      <c r="AI3" s="34">
        <f>PXIL!J3</f>
        <v>0</v>
      </c>
      <c r="AJ3" s="34">
        <f>PXIL!P3</f>
        <v>0</v>
      </c>
      <c r="AK3" s="34">
        <f>RTM_IEX!J3</f>
        <v>52.34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7.9046430000000001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964.34309790701946</v>
      </c>
      <c r="P4" s="36">
        <v>75.277128909229589</v>
      </c>
      <c r="Q4" s="36">
        <v>26.72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421.38000000000005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-235</v>
      </c>
      <c r="AA4" s="75">
        <f>STOA!J4</f>
        <v>13.73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15.710793488915145</v>
      </c>
      <c r="AD4">
        <f t="shared" ref="AD4:AD67" si="1">SUM(B4:AB4,AI4:AV4)-AC4</f>
        <v>1382.3926772929212</v>
      </c>
      <c r="AE4">
        <f>'IDT-1'!F4</f>
        <v>-43.247999999999998</v>
      </c>
      <c r="AF4" s="24"/>
      <c r="AG4">
        <f t="shared" ref="AG4:AG67" si="2">SUM(AD4:AF4)</f>
        <v>1339.1446772929212</v>
      </c>
      <c r="AI4" s="34">
        <f>PXIL!J4</f>
        <v>0</v>
      </c>
      <c r="AJ4" s="34">
        <f>PXIL!P4</f>
        <v>0</v>
      </c>
      <c r="AK4" s="34">
        <f>RTM_IEX!J4</f>
        <v>54.26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7.9046430000000001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964.34309790701946</v>
      </c>
      <c r="P5" s="36">
        <v>75.277128909229589</v>
      </c>
      <c r="Q5" s="36">
        <v>26.72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421.54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-261</v>
      </c>
      <c r="AA5" s="75">
        <f>STOA!J5</f>
        <v>13.73</v>
      </c>
      <c r="AB5" s="75">
        <f>-STOA!P5</f>
        <v>0</v>
      </c>
      <c r="AC5">
        <f t="shared" si="0"/>
        <v>15.923651589762262</v>
      </c>
      <c r="AD5">
        <f t="shared" si="1"/>
        <v>1355.299819192074</v>
      </c>
      <c r="AE5">
        <f>'IDT-1'!F5</f>
        <v>-31.138000000000002</v>
      </c>
      <c r="AF5" s="24"/>
      <c r="AG5">
        <f t="shared" si="2"/>
        <v>1324.1618191920741</v>
      </c>
      <c r="AI5" s="34">
        <f>PXIL!J5</f>
        <v>0</v>
      </c>
      <c r="AJ5" s="34">
        <f>PXIL!P5</f>
        <v>0</v>
      </c>
      <c r="AK5" s="34">
        <f>RTM_IEX!J5</f>
        <v>53.22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7.9046430000000001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964.34309790701946</v>
      </c>
      <c r="P6" s="36">
        <v>75.277128909229589</v>
      </c>
      <c r="Q6" s="36">
        <v>26.72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419.38000000000005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-287</v>
      </c>
      <c r="AA6" s="75">
        <f>STOA!J6</f>
        <v>13.73</v>
      </c>
      <c r="AB6" s="75">
        <f>-STOA!P6</f>
        <v>0</v>
      </c>
      <c r="AC6">
        <f t="shared" si="0"/>
        <v>16.221769690609378</v>
      </c>
      <c r="AD6">
        <f t="shared" si="1"/>
        <v>1338.2717010912272</v>
      </c>
      <c r="AE6">
        <f>'IDT-1'!F6</f>
        <v>-20.181999999999999</v>
      </c>
      <c r="AF6" s="24"/>
      <c r="AG6">
        <f t="shared" si="2"/>
        <v>1318.0897010912272</v>
      </c>
      <c r="AI6" s="34">
        <f>PXIL!J6</f>
        <v>0</v>
      </c>
      <c r="AJ6" s="34">
        <f>PXIL!P6</f>
        <v>0</v>
      </c>
      <c r="AK6" s="34">
        <f>RTM_IEX!J6</f>
        <v>64.650000000000006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7.9046430000000001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1003.0007870930955</v>
      </c>
      <c r="P7" s="36">
        <v>75.277128909229589</v>
      </c>
      <c r="Q7" s="36">
        <v>26.72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419.54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-327</v>
      </c>
      <c r="AA7" s="75">
        <f>STOA!J7</f>
        <v>13.73</v>
      </c>
      <c r="AB7" s="75">
        <f>-STOA!P7</f>
        <v>0</v>
      </c>
      <c r="AC7">
        <f t="shared" si="0"/>
        <v>16.609988588767976</v>
      </c>
      <c r="AD7">
        <f t="shared" si="1"/>
        <v>1303.7611713791443</v>
      </c>
      <c r="AE7">
        <f>'IDT-1'!F7</f>
        <v>0</v>
      </c>
      <c r="AF7" s="24"/>
      <c r="AG7">
        <f t="shared" si="2"/>
        <v>1303.7611713791443</v>
      </c>
      <c r="AI7" s="34">
        <f>PXIL!J7</f>
        <v>0</v>
      </c>
      <c r="AJ7" s="34">
        <f>PXIL!P7</f>
        <v>0</v>
      </c>
      <c r="AK7" s="34">
        <f>RTM_IEX!J7</f>
        <v>31.71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7.9046430000000001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1003.0007870930955</v>
      </c>
      <c r="P8" s="36">
        <v>75.277128909229589</v>
      </c>
      <c r="Q8" s="36">
        <v>26.72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419.88000000000005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-340</v>
      </c>
      <c r="AA8" s="75">
        <f>STOA!J8</f>
        <v>13.73</v>
      </c>
      <c r="AB8" s="75">
        <f>-STOA!P8</f>
        <v>0</v>
      </c>
      <c r="AC8">
        <f t="shared" si="0"/>
        <v>16.758081639191538</v>
      </c>
      <c r="AD8">
        <f t="shared" si="1"/>
        <v>1295.133078328721</v>
      </c>
      <c r="AE8">
        <f>'IDT-1'!F8</f>
        <v>0</v>
      </c>
      <c r="AF8" s="24"/>
      <c r="AG8">
        <f t="shared" si="2"/>
        <v>1295.133078328721</v>
      </c>
      <c r="AI8" s="34">
        <f>PXIL!J8</f>
        <v>0</v>
      </c>
      <c r="AJ8" s="34">
        <f>PXIL!P8</f>
        <v>0</v>
      </c>
      <c r="AK8" s="34">
        <f>RTM_IEX!J8</f>
        <v>35.89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7.9046430000000001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1003.0007870930955</v>
      </c>
      <c r="P9" s="36">
        <v>75.277128909229589</v>
      </c>
      <c r="Q9" s="36">
        <v>26.72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420.38000000000005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-355</v>
      </c>
      <c r="AA9" s="75">
        <f>STOA!J9</f>
        <v>13.73</v>
      </c>
      <c r="AB9" s="75">
        <f>-STOA!P9</f>
        <v>0</v>
      </c>
      <c r="AC9">
        <f t="shared" si="0"/>
        <v>16.87179300506487</v>
      </c>
      <c r="AD9">
        <f t="shared" si="1"/>
        <v>1278.4293669628476</v>
      </c>
      <c r="AE9">
        <f>'IDT-1'!F9</f>
        <v>0</v>
      </c>
      <c r="AF9" s="24"/>
      <c r="AG9">
        <f t="shared" si="2"/>
        <v>1278.4293669628476</v>
      </c>
      <c r="AI9" s="34">
        <f>PXIL!J9</f>
        <v>0</v>
      </c>
      <c r="AJ9" s="34">
        <f>PXIL!P9</f>
        <v>0</v>
      </c>
      <c r="AK9" s="34">
        <f>RTM_IEX!J9</f>
        <v>33.799999999999997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7.9046430000000001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1005.6299052129365</v>
      </c>
      <c r="P10" s="36">
        <v>75.277128909229589</v>
      </c>
      <c r="Q10" s="36">
        <v>26.72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421.38000000000005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-369</v>
      </c>
      <c r="AA10" s="75">
        <f>STOA!J10</f>
        <v>13.73</v>
      </c>
      <c r="AB10" s="75">
        <f>-STOA!P10</f>
        <v>0</v>
      </c>
      <c r="AC10">
        <f t="shared" si="0"/>
        <v>16.899157805419982</v>
      </c>
      <c r="AD10">
        <f t="shared" si="1"/>
        <v>1253.5411202823334</v>
      </c>
      <c r="AE10">
        <f>'IDT-1'!F10</f>
        <v>0</v>
      </c>
      <c r="AF10" s="24"/>
      <c r="AG10">
        <f t="shared" si="2"/>
        <v>1253.5411202823334</v>
      </c>
      <c r="AI10" s="34">
        <f>PXIL!J10</f>
        <v>0</v>
      </c>
      <c r="AJ10" s="34">
        <f>PXIL!P10</f>
        <v>0</v>
      </c>
      <c r="AK10" s="34">
        <f>RTM_IEX!J10</f>
        <v>19.309999999999999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7.9046430000000001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971.20257377185692</v>
      </c>
      <c r="P11" s="36">
        <v>75.277128909229589</v>
      </c>
      <c r="Q11" s="36">
        <v>26.72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413.46000000000004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-389</v>
      </c>
      <c r="AA11" s="75">
        <f>STOA!J11</f>
        <v>13.73</v>
      </c>
      <c r="AB11" s="75">
        <f>-STOA!P11</f>
        <v>0</v>
      </c>
      <c r="AC11">
        <f t="shared" si="0"/>
        <v>16.915723375812696</v>
      </c>
      <c r="AD11">
        <f t="shared" si="1"/>
        <v>1215.3272232708612</v>
      </c>
      <c r="AE11">
        <f>'IDT-1'!F11</f>
        <v>0</v>
      </c>
      <c r="AF11" s="24"/>
      <c r="AG11">
        <f t="shared" si="2"/>
        <v>1215.3272232708612</v>
      </c>
      <c r="AI11" s="34">
        <f>PXIL!J11</f>
        <v>0</v>
      </c>
      <c r="AJ11" s="34">
        <f>PXIL!P11</f>
        <v>0</v>
      </c>
      <c r="AK11" s="34">
        <f>RTM_IEX!J11</f>
        <v>43.46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7.9046430000000001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959.0217964811427</v>
      </c>
      <c r="P12" s="36">
        <v>75.277128909229589</v>
      </c>
      <c r="Q12" s="36">
        <v>26.72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413.34000000000003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-407</v>
      </c>
      <c r="AA12" s="75">
        <f>STOA!J12</f>
        <v>13.73</v>
      </c>
      <c r="AB12" s="75">
        <f>-STOA!P12</f>
        <v>0</v>
      </c>
      <c r="AC12">
        <f t="shared" si="0"/>
        <v>17.046021685618701</v>
      </c>
      <c r="AD12">
        <f t="shared" si="1"/>
        <v>1194.556147670341</v>
      </c>
      <c r="AE12">
        <f>'IDT-1'!F12</f>
        <v>0</v>
      </c>
      <c r="AF12" s="24"/>
      <c r="AG12">
        <f t="shared" si="2"/>
        <v>1194.556147670341</v>
      </c>
      <c r="AI12" s="34">
        <f>PXIL!J12</f>
        <v>0</v>
      </c>
      <c r="AJ12" s="34">
        <f>PXIL!P12</f>
        <v>0</v>
      </c>
      <c r="AK12" s="34">
        <f>RTM_IEX!J12</f>
        <v>53.12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7.9046430000000001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69.607575071413649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961.69387072426753</v>
      </c>
      <c r="P13" s="36">
        <v>75.277128909229589</v>
      </c>
      <c r="Q13" s="36">
        <v>26.72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410.18000000000006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-412</v>
      </c>
      <c r="AA13" s="75">
        <f>STOA!J13</f>
        <v>13.73</v>
      </c>
      <c r="AB13" s="75">
        <f>-STOA!P13</f>
        <v>0</v>
      </c>
      <c r="AC13">
        <f t="shared" si="0"/>
        <v>16.921993368374334</v>
      </c>
      <c r="AD13">
        <f t="shared" si="1"/>
        <v>1169.8725443365363</v>
      </c>
      <c r="AE13">
        <f>'IDT-1'!F13</f>
        <v>0</v>
      </c>
      <c r="AF13" s="24"/>
      <c r="AG13">
        <f t="shared" si="2"/>
        <v>1169.8725443365363</v>
      </c>
      <c r="AI13" s="34">
        <f>PXIL!J13</f>
        <v>0</v>
      </c>
      <c r="AJ13" s="34">
        <f>PXIL!P13</f>
        <v>0</v>
      </c>
      <c r="AK13" s="34">
        <f>RTM_IEX!J13</f>
        <v>33.799999999999997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7.9046430000000001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69.607575071413649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958.50640323120933</v>
      </c>
      <c r="P14" s="36">
        <v>75.277128909229589</v>
      </c>
      <c r="Q14" s="36">
        <v>26.72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410.51000000000005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-462</v>
      </c>
      <c r="AA14" s="75">
        <f>STOA!J14</f>
        <v>13.73</v>
      </c>
      <c r="AB14" s="75">
        <f>-STOA!P14</f>
        <v>0</v>
      </c>
      <c r="AC14">
        <f t="shared" si="0"/>
        <v>17.727100527677099</v>
      </c>
      <c r="AD14">
        <f t="shared" si="1"/>
        <v>1164.4899696841753</v>
      </c>
      <c r="AE14">
        <f>'IDT-1'!F14</f>
        <v>0</v>
      </c>
      <c r="AF14" s="24"/>
      <c r="AG14">
        <f t="shared" si="2"/>
        <v>1164.4899696841753</v>
      </c>
      <c r="AI14" s="34">
        <f>PXIL!J14</f>
        <v>0</v>
      </c>
      <c r="AJ14" s="34">
        <f>PXIL!P14</f>
        <v>0</v>
      </c>
      <c r="AK14" s="34">
        <f>RTM_IEX!J14</f>
        <v>82.08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7.9046430000000001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69.609999999999985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958.50644465929463</v>
      </c>
      <c r="P15" s="36">
        <v>75.277128909229589</v>
      </c>
      <c r="Q15" s="36">
        <v>26.72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410.91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-476</v>
      </c>
      <c r="AA15" s="75">
        <f>STOA!J15</f>
        <v>13.65</v>
      </c>
      <c r="AB15" s="75">
        <f>-STOA!P15</f>
        <v>0</v>
      </c>
      <c r="AC15">
        <f t="shared" si="0"/>
        <v>17.72677345322159</v>
      </c>
      <c r="AD15">
        <f t="shared" si="1"/>
        <v>1136.3327631153027</v>
      </c>
      <c r="AE15">
        <f>'IDT-1'!F15</f>
        <v>0</v>
      </c>
      <c r="AF15" s="24"/>
      <c r="AG15">
        <f t="shared" si="2"/>
        <v>1136.3327631153027</v>
      </c>
      <c r="AI15" s="34">
        <f>PXIL!J15</f>
        <v>0</v>
      </c>
      <c r="AJ15" s="34">
        <f>PXIL!P15</f>
        <v>0</v>
      </c>
      <c r="AK15" s="34">
        <f>RTM_IEX!J15</f>
        <v>67.599999999999994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7.9046430000000001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69.609999999999985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954.61414188600759</v>
      </c>
      <c r="P16" s="36">
        <v>75.277128909229589</v>
      </c>
      <c r="Q16" s="36">
        <v>26.72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411.41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-489</v>
      </c>
      <c r="AA16" s="75">
        <f>STOA!J16</f>
        <v>13.65</v>
      </c>
      <c r="AB16" s="75">
        <f>-STOA!P16</f>
        <v>0</v>
      </c>
      <c r="AC16">
        <f t="shared" si="0"/>
        <v>17.848891160349535</v>
      </c>
      <c r="AD16">
        <f t="shared" si="1"/>
        <v>1124.638342634888</v>
      </c>
      <c r="AE16">
        <f>'IDT-1'!F16</f>
        <v>0</v>
      </c>
      <c r="AF16" s="24"/>
      <c r="AG16">
        <f t="shared" si="2"/>
        <v>1124.638342634888</v>
      </c>
      <c r="AI16" s="34">
        <f>PXIL!J16</f>
        <v>0</v>
      </c>
      <c r="AJ16" s="34">
        <f>PXIL!P16</f>
        <v>0</v>
      </c>
      <c r="AK16" s="34">
        <f>RTM_IEX!J16</f>
        <v>72.42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7.9046430000000001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69.609999999999985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950.70853076304229</v>
      </c>
      <c r="P17" s="36">
        <v>75.277128909229589</v>
      </c>
      <c r="Q17" s="36">
        <v>26.72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413.58000000000004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-498</v>
      </c>
      <c r="AA17" s="75">
        <f>STOA!J17</f>
        <v>13.65</v>
      </c>
      <c r="AB17" s="75">
        <f>-STOA!P17</f>
        <v>0</v>
      </c>
      <c r="AC17">
        <f t="shared" si="0"/>
        <v>18.113412446440631</v>
      </c>
      <c r="AD17">
        <f t="shared" si="1"/>
        <v>1137.7882102258311</v>
      </c>
      <c r="AE17">
        <f>'IDT-1'!F17</f>
        <v>0</v>
      </c>
      <c r="AF17" s="24"/>
      <c r="AG17">
        <f t="shared" si="2"/>
        <v>1137.7882102258311</v>
      </c>
      <c r="AI17" s="34">
        <f>PXIL!J17</f>
        <v>0</v>
      </c>
      <c r="AJ17" s="34">
        <f>PXIL!P17</f>
        <v>0</v>
      </c>
      <c r="AK17" s="34">
        <f>RTM_IEX!J17</f>
        <v>96.57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7.9046430000000001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69.609999999999985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954.87024934117539</v>
      </c>
      <c r="P18" s="36">
        <v>75.277128909229589</v>
      </c>
      <c r="Q18" s="36">
        <v>26.72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413.58000000000004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-509</v>
      </c>
      <c r="AA18" s="75">
        <f>STOA!J18</f>
        <v>13.65</v>
      </c>
      <c r="AB18" s="75">
        <f>-STOA!P18</f>
        <v>0</v>
      </c>
      <c r="AC18">
        <f t="shared" si="0"/>
        <v>18.241553617470728</v>
      </c>
      <c r="AD18">
        <f t="shared" si="1"/>
        <v>1130.8217876329343</v>
      </c>
      <c r="AE18">
        <f>'IDT-1'!F18</f>
        <v>0</v>
      </c>
      <c r="AF18" s="24"/>
      <c r="AG18">
        <f t="shared" si="2"/>
        <v>1130.8217876329343</v>
      </c>
      <c r="AI18" s="34">
        <f>PXIL!J18</f>
        <v>0</v>
      </c>
      <c r="AJ18" s="34">
        <f>PXIL!P18</f>
        <v>0</v>
      </c>
      <c r="AK18" s="34">
        <f>RTM_IEX!J18</f>
        <v>96.57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7.9046430000000001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69.609999999999985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954.87024934117539</v>
      </c>
      <c r="P19" s="36">
        <v>75.277128909229589</v>
      </c>
      <c r="Q19" s="36">
        <v>26.72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413.18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-523</v>
      </c>
      <c r="AA19" s="75">
        <f>STOA!J19</f>
        <v>13.65</v>
      </c>
      <c r="AB19" s="75">
        <f>-STOA!P19</f>
        <v>0</v>
      </c>
      <c r="AC19">
        <f t="shared" si="0"/>
        <v>18.356789825619174</v>
      </c>
      <c r="AD19">
        <f t="shared" si="1"/>
        <v>1116.3065514247858</v>
      </c>
      <c r="AE19">
        <f>'IDT-1'!F19</f>
        <v>0</v>
      </c>
      <c r="AF19" s="24"/>
      <c r="AG19">
        <f t="shared" si="2"/>
        <v>1116.3065514247858</v>
      </c>
      <c r="AI19" s="34">
        <f>PXIL!J19</f>
        <v>0</v>
      </c>
      <c r="AJ19" s="34">
        <f>PXIL!P19</f>
        <v>0</v>
      </c>
      <c r="AK19" s="34">
        <f>RTM_IEX!J19</f>
        <v>96.57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7.9046430000000001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69.609999999999985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954.83018371700632</v>
      </c>
      <c r="P20" s="36">
        <v>75.277128909229589</v>
      </c>
      <c r="Q20" s="36">
        <v>26.72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412.85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-527</v>
      </c>
      <c r="AA20" s="75">
        <f>STOA!J20</f>
        <v>13.65</v>
      </c>
      <c r="AB20" s="75">
        <f>-STOA!P20</f>
        <v>0</v>
      </c>
      <c r="AC20">
        <f t="shared" si="0"/>
        <v>18.387565905275711</v>
      </c>
      <c r="AD20">
        <f t="shared" si="1"/>
        <v>1111.9057097209602</v>
      </c>
      <c r="AE20">
        <f>'IDT-1'!F20</f>
        <v>0</v>
      </c>
      <c r="AF20" s="24"/>
      <c r="AG20">
        <f t="shared" si="2"/>
        <v>1111.9057097209602</v>
      </c>
      <c r="AI20" s="34">
        <f>PXIL!J20</f>
        <v>0</v>
      </c>
      <c r="AJ20" s="34">
        <f>PXIL!P20</f>
        <v>0</v>
      </c>
      <c r="AK20" s="34">
        <f>RTM_IEX!J20</f>
        <v>96.57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7.9046430000000001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69.609999999999985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961.6434407064819</v>
      </c>
      <c r="P21" s="36">
        <v>75.277128909229589</v>
      </c>
      <c r="Q21" s="36">
        <v>26.72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422.29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-530</v>
      </c>
      <c r="AA21" s="75">
        <f>STOA!J21</f>
        <v>13.65</v>
      </c>
      <c r="AB21" s="75">
        <f>-STOA!P21</f>
        <v>0</v>
      </c>
      <c r="AC21">
        <f t="shared" si="0"/>
        <v>18.468446737161972</v>
      </c>
      <c r="AD21">
        <f t="shared" si="1"/>
        <v>1115.4280858785496</v>
      </c>
      <c r="AE21">
        <f>'IDT-1'!F21</f>
        <v>0</v>
      </c>
      <c r="AF21" s="24"/>
      <c r="AG21">
        <f t="shared" si="2"/>
        <v>1115.4280858785496</v>
      </c>
      <c r="AI21" s="34">
        <f>PXIL!J21</f>
        <v>0</v>
      </c>
      <c r="AJ21" s="34">
        <f>PXIL!P21</f>
        <v>0</v>
      </c>
      <c r="AK21" s="34">
        <f>RTM_IEX!J21</f>
        <v>86.92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7.9046430000000001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69.609999999999985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961.64342918031798</v>
      </c>
      <c r="P22" s="36">
        <v>75.277128909229589</v>
      </c>
      <c r="Q22" s="36">
        <v>26.72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421.95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-531</v>
      </c>
      <c r="AA22" s="75">
        <f>STOA!J22</f>
        <v>13.65</v>
      </c>
      <c r="AB22" s="75">
        <f>-STOA!P22</f>
        <v>0</v>
      </c>
      <c r="AC22">
        <f t="shared" si="0"/>
        <v>18.474061798067083</v>
      </c>
      <c r="AD22">
        <f t="shared" si="1"/>
        <v>1114.0824592914805</v>
      </c>
      <c r="AE22">
        <f>'IDT-1'!F22</f>
        <v>0</v>
      </c>
      <c r="AF22" s="24"/>
      <c r="AG22">
        <f t="shared" si="2"/>
        <v>1114.0824592914805</v>
      </c>
      <c r="AI22" s="34">
        <f>PXIL!J22</f>
        <v>0</v>
      </c>
      <c r="AJ22" s="34">
        <f>PXIL!P22</f>
        <v>0</v>
      </c>
      <c r="AK22" s="34">
        <f>RTM_IEX!J22</f>
        <v>86.92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7.9046430000000001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69.607575071413649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961.32348593475808</v>
      </c>
      <c r="P23" s="36">
        <v>75.277128909229589</v>
      </c>
      <c r="Q23" s="36">
        <v>26.72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421.62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-537</v>
      </c>
      <c r="AA23" s="75">
        <f>STOA!J23</f>
        <v>13.55</v>
      </c>
      <c r="AB23" s="75">
        <f>-STOA!P23</f>
        <v>0</v>
      </c>
      <c r="AC23">
        <f t="shared" si="0"/>
        <v>18.518484851753588</v>
      </c>
      <c r="AD23">
        <f t="shared" si="1"/>
        <v>1107.2756680636478</v>
      </c>
      <c r="AE23">
        <f>'IDT-1'!F23</f>
        <v>0</v>
      </c>
      <c r="AF23" s="24"/>
      <c r="AG23">
        <f t="shared" si="2"/>
        <v>1107.2756680636478</v>
      </c>
      <c r="AI23" s="34">
        <f>PXIL!J23</f>
        <v>0</v>
      </c>
      <c r="AJ23" s="34">
        <f>PXIL!P23</f>
        <v>0</v>
      </c>
      <c r="AK23" s="34">
        <f>RTM_IEX!J23</f>
        <v>86.91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7.8234000000000004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69.607575071413649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965.47519680303515</v>
      </c>
      <c r="P24" s="36">
        <v>75.277128909229589</v>
      </c>
      <c r="Q24" s="36">
        <v>26.72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421.45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-536</v>
      </c>
      <c r="AA24" s="75">
        <f>STOA!J24</f>
        <v>13.55</v>
      </c>
      <c r="AB24" s="75">
        <f>-STOA!P24</f>
        <v>0</v>
      </c>
      <c r="AC24">
        <f t="shared" si="0"/>
        <v>18.542777624122227</v>
      </c>
      <c r="AD24">
        <f t="shared" si="1"/>
        <v>1112.1518431595562</v>
      </c>
      <c r="AE24">
        <f>'IDT-1'!F24</f>
        <v>0</v>
      </c>
      <c r="AF24" s="24"/>
      <c r="AG24">
        <f t="shared" si="2"/>
        <v>1112.1518431595562</v>
      </c>
      <c r="AI24" s="34">
        <f>PXIL!J24</f>
        <v>0</v>
      </c>
      <c r="AJ24" s="34">
        <f>PXIL!P24</f>
        <v>0</v>
      </c>
      <c r="AK24" s="34">
        <f>RTM_IEX!J24</f>
        <v>86.91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7.8234000000000004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69.607575071413649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968.17584429815349</v>
      </c>
      <c r="P25" s="36">
        <v>75.277128909229589</v>
      </c>
      <c r="Q25" s="36">
        <v>26.72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420.95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-535</v>
      </c>
      <c r="AA25" s="75">
        <f>STOA!J25</f>
        <v>13.55</v>
      </c>
      <c r="AB25" s="75">
        <f>-STOA!P25</f>
        <v>0</v>
      </c>
      <c r="AC25">
        <f t="shared" si="0"/>
        <v>18.471647905356335</v>
      </c>
      <c r="AD25">
        <f t="shared" si="1"/>
        <v>1105.7636203734403</v>
      </c>
      <c r="AE25">
        <f>'IDT-1'!F25</f>
        <v>0</v>
      </c>
      <c r="AF25" s="24"/>
      <c r="AG25">
        <f t="shared" si="2"/>
        <v>1105.7636203734403</v>
      </c>
      <c r="AI25" s="34">
        <f>PXIL!J25</f>
        <v>0</v>
      </c>
      <c r="AJ25" s="34">
        <f>PXIL!P25</f>
        <v>0</v>
      </c>
      <c r="AK25" s="34">
        <f>RTM_IEX!J25</f>
        <v>77.25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7.8234000000000004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69.607575071413649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968.17584429815349</v>
      </c>
      <c r="P26" s="36">
        <v>75.277128909229589</v>
      </c>
      <c r="Q26" s="36">
        <v>26.72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421.09740700000003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-535</v>
      </c>
      <c r="AA26" s="75">
        <f>STOA!J26</f>
        <v>13.55</v>
      </c>
      <c r="AB26" s="75">
        <f>-STOA!P26</f>
        <v>0</v>
      </c>
      <c r="AC26">
        <f t="shared" si="0"/>
        <v>18.47297012415633</v>
      </c>
      <c r="AD26">
        <f t="shared" si="1"/>
        <v>1105.9197051546403</v>
      </c>
      <c r="AE26">
        <f>'IDT-1'!F26</f>
        <v>0</v>
      </c>
      <c r="AF26" s="24"/>
      <c r="AG26">
        <f t="shared" si="2"/>
        <v>1105.9197051546403</v>
      </c>
      <c r="AI26" s="34">
        <f>PXIL!J26</f>
        <v>0</v>
      </c>
      <c r="AJ26" s="34">
        <f>PXIL!P26</f>
        <v>0</v>
      </c>
      <c r="AK26" s="34">
        <f>RTM_IEX!J26</f>
        <v>77.260000000000005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7.8234000000000004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69.607575071413649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973.03129754808151</v>
      </c>
      <c r="P27" s="36">
        <v>75.277128909229589</v>
      </c>
      <c r="Q27" s="36">
        <v>26.72</v>
      </c>
      <c r="R27" s="38">
        <v>1.97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423.249302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-535</v>
      </c>
      <c r="AA27" s="75">
        <f>STOA!J27</f>
        <v>13.55</v>
      </c>
      <c r="AB27" s="75">
        <f>-STOA!P27</f>
        <v>0</v>
      </c>
      <c r="AC27">
        <f t="shared" si="0"/>
        <v>18.30503184945573</v>
      </c>
      <c r="AD27">
        <f t="shared" si="1"/>
        <v>1086.094991679269</v>
      </c>
      <c r="AE27">
        <f>'IDT-1'!F27</f>
        <v>0</v>
      </c>
      <c r="AF27" s="24"/>
      <c r="AG27">
        <f t="shared" si="2"/>
        <v>1086.094991679269</v>
      </c>
      <c r="AI27" s="34">
        <f>PXIL!J27</f>
        <v>0</v>
      </c>
      <c r="AJ27" s="34">
        <f>PXIL!P27</f>
        <v>0</v>
      </c>
      <c r="AK27" s="34">
        <f>RTM_IEX!J27</f>
        <v>48.29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7.8234000000000004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69.607575071413649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973.58701637540594</v>
      </c>
      <c r="P28" s="36">
        <v>75.277128909229589</v>
      </c>
      <c r="Q28" s="36">
        <v>26.72</v>
      </c>
      <c r="R28" s="38">
        <v>4.5199999999999996</v>
      </c>
      <c r="S28" s="38">
        <v>0</v>
      </c>
      <c r="T28" s="37">
        <f>SUMPRODUCT(LTA!J28:AN28,LTA!J$101:AN$101,LTA!J$105:AN$105)</f>
        <v>0.04</v>
      </c>
      <c r="U28" s="37">
        <f>SUMPRODUCT(LTA!J28:AN28,LTA!J$102:AN$102,LTA!J$105:AN$105)</f>
        <v>426.67573099999998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-530</v>
      </c>
      <c r="AA28" s="75">
        <f>STOA!J28</f>
        <v>13.55</v>
      </c>
      <c r="AB28" s="75">
        <f>-STOA!P28</f>
        <v>0</v>
      </c>
      <c r="AC28">
        <f t="shared" si="0"/>
        <v>18.317882102580811</v>
      </c>
      <c r="AD28">
        <f t="shared" si="1"/>
        <v>1097.6542892534683</v>
      </c>
      <c r="AE28">
        <f>'IDT-1'!F28</f>
        <v>0</v>
      </c>
      <c r="AF28" s="24"/>
      <c r="AG28">
        <f t="shared" si="2"/>
        <v>1097.6542892534683</v>
      </c>
      <c r="AI28" s="34">
        <f>PXIL!J28</f>
        <v>0</v>
      </c>
      <c r="AJ28" s="34">
        <f>PXIL!P28</f>
        <v>0</v>
      </c>
      <c r="AK28" s="34">
        <f>RTM_IEX!J28</f>
        <v>48.29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7.8234000000000004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69.607575071413649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984.64533979164389</v>
      </c>
      <c r="P29" s="36">
        <v>75.277128909229589</v>
      </c>
      <c r="Q29" s="36">
        <v>26.72</v>
      </c>
      <c r="R29" s="38">
        <v>10.09</v>
      </c>
      <c r="S29" s="38">
        <v>0</v>
      </c>
      <c r="T29" s="37">
        <f>SUMPRODUCT(LTA!J29:AN29,LTA!J$101:AN$101,LTA!J$105:AN$105)</f>
        <v>0.28999999999999998</v>
      </c>
      <c r="U29" s="37">
        <f>SUMPRODUCT(LTA!J29:AN29,LTA!J$102:AN$102,LTA!J$105:AN$105)</f>
        <v>430.937231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-543</v>
      </c>
      <c r="AA29" s="75">
        <f>STOA!J29</f>
        <v>13.55</v>
      </c>
      <c r="AB29" s="75">
        <f>-STOA!P29</f>
        <v>0</v>
      </c>
      <c r="AC29">
        <f t="shared" si="0"/>
        <v>18.605581669700765</v>
      </c>
      <c r="AD29">
        <f t="shared" si="1"/>
        <v>1105.5064131025863</v>
      </c>
      <c r="AE29">
        <f>'IDT-1'!F29</f>
        <v>0</v>
      </c>
      <c r="AF29" s="24"/>
      <c r="AG29">
        <f t="shared" si="2"/>
        <v>1105.5064131025863</v>
      </c>
      <c r="AI29" s="34">
        <f>PXIL!J29</f>
        <v>0</v>
      </c>
      <c r="AJ29" s="34">
        <f>PXIL!P29</f>
        <v>0</v>
      </c>
      <c r="AK29" s="34">
        <f>RTM_IEX!J29</f>
        <v>48.29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7.8234000000000004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69.607575071413649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981.91998463758398</v>
      </c>
      <c r="P30" s="36">
        <v>75.277128909229589</v>
      </c>
      <c r="Q30" s="36">
        <v>26.72</v>
      </c>
      <c r="R30" s="38">
        <v>17.2</v>
      </c>
      <c r="S30" s="38">
        <v>0</v>
      </c>
      <c r="T30" s="37">
        <f>SUMPRODUCT(LTA!J30:AN30,LTA!J$101:AN$101,LTA!J$105:AN$105)</f>
        <v>0.75</v>
      </c>
      <c r="U30" s="37">
        <f>SUMPRODUCT(LTA!J30:AN30,LTA!J$102:AN$102,LTA!J$105:AN$105)</f>
        <v>436.440181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-551</v>
      </c>
      <c r="AA30" s="75">
        <f>STOA!J30</f>
        <v>13.55</v>
      </c>
      <c r="AB30" s="75">
        <f>-STOA!P30</f>
        <v>0</v>
      </c>
      <c r="AC30">
        <f t="shared" si="0"/>
        <v>18.760270728205775</v>
      </c>
      <c r="AD30">
        <f t="shared" si="1"/>
        <v>1107.6993188900212</v>
      </c>
      <c r="AE30">
        <f>'IDT-1'!F30</f>
        <v>0</v>
      </c>
      <c r="AF30" s="24"/>
      <c r="AG30">
        <f t="shared" si="2"/>
        <v>1107.6993188900212</v>
      </c>
      <c r="AI30" s="34">
        <f>PXIL!J30</f>
        <v>0</v>
      </c>
      <c r="AJ30" s="34">
        <f>PXIL!P30</f>
        <v>0</v>
      </c>
      <c r="AK30" s="34">
        <f>RTM_IEX!J30</f>
        <v>48.29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7.8234000000000004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54.889999999999986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901.85857918477882</v>
      </c>
      <c r="P31" s="36">
        <v>75.277128909229589</v>
      </c>
      <c r="Q31" s="36">
        <v>26.72</v>
      </c>
      <c r="R31" s="38">
        <v>19.200000000000003</v>
      </c>
      <c r="S31" s="38">
        <v>0</v>
      </c>
      <c r="T31" s="37">
        <f>SUMPRODUCT(LTA!J31:AN31,LTA!J$101:AN$101,LTA!J$105:AN$105)</f>
        <v>3.33</v>
      </c>
      <c r="U31" s="37">
        <f>SUMPRODUCT(LTA!J31:AN31,LTA!J$102:AN$102,LTA!J$105:AN$105)</f>
        <v>416.43841299999997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-248</v>
      </c>
      <c r="AA31" s="75">
        <f>STOA!J31</f>
        <v>13.46</v>
      </c>
      <c r="AB31" s="75">
        <f>-STOA!P31</f>
        <v>0</v>
      </c>
      <c r="AC31">
        <f t="shared" si="0"/>
        <v>16.13210530869431</v>
      </c>
      <c r="AD31">
        <f t="shared" si="1"/>
        <v>1104.7467357853141</v>
      </c>
      <c r="AE31">
        <f>'IDT-1'!F31</f>
        <v>0</v>
      </c>
      <c r="AF31" s="24"/>
      <c r="AG31">
        <f t="shared" si="2"/>
        <v>1104.7467357853141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-150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7.8234000000000004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54.889999999999986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849.72518369719808</v>
      </c>
      <c r="P32" s="36">
        <v>75.277128909229589</v>
      </c>
      <c r="Q32" s="36">
        <v>26.72</v>
      </c>
      <c r="R32" s="38">
        <v>19.200000000000003</v>
      </c>
      <c r="S32" s="38">
        <v>0</v>
      </c>
      <c r="T32" s="37">
        <f>SUMPRODUCT(LTA!J32:AN32,LTA!J$101:AN$101,LTA!J$105:AN$105)</f>
        <v>8.129999999999999</v>
      </c>
      <c r="U32" s="37">
        <f>SUMPRODUCT(LTA!J32:AN32,LTA!J$102:AN$102,LTA!J$105:AN$105)</f>
        <v>425.67166999999995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-265</v>
      </c>
      <c r="AA32" s="75">
        <f>STOA!J32</f>
        <v>13.46</v>
      </c>
      <c r="AB32" s="75">
        <f>-STOA!P32</f>
        <v>0</v>
      </c>
      <c r="AC32">
        <f t="shared" si="0"/>
        <v>15.532515940477293</v>
      </c>
      <c r="AD32">
        <f t="shared" si="1"/>
        <v>1100.2461866659505</v>
      </c>
      <c r="AE32">
        <f>'IDT-1'!F32</f>
        <v>0</v>
      </c>
      <c r="AF32" s="24"/>
      <c r="AG32">
        <f t="shared" si="2"/>
        <v>1100.2461866659505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-100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7.8234000000000004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54.889999999999986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782.12979861159761</v>
      </c>
      <c r="P33" s="36">
        <v>75.273760722721804</v>
      </c>
      <c r="Q33" s="36">
        <v>27.05</v>
      </c>
      <c r="R33" s="38">
        <v>19.2</v>
      </c>
      <c r="S33" s="38">
        <v>0</v>
      </c>
      <c r="T33" s="37">
        <f>SUMPRODUCT(LTA!J33:AN33,LTA!J$101:AN$101,LTA!J$105:AN$105)</f>
        <v>19.28</v>
      </c>
      <c r="U33" s="37">
        <f>SUMPRODUCT(LTA!J33:AN33,LTA!J$102:AN$102,LTA!J$105:AN$105)</f>
        <v>427.82151700000003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-291</v>
      </c>
      <c r="AA33" s="75">
        <f>STOA!J33</f>
        <v>13.46</v>
      </c>
      <c r="AB33" s="75">
        <f>-STOA!P33</f>
        <v>0</v>
      </c>
      <c r="AC33">
        <f t="shared" si="0"/>
        <v>14.621734610647573</v>
      </c>
      <c r="AD33">
        <f t="shared" si="1"/>
        <v>1101.1880617236718</v>
      </c>
      <c r="AE33">
        <f>'IDT-1'!F33</f>
        <v>0</v>
      </c>
      <c r="AF33" s="24"/>
      <c r="AG33">
        <f t="shared" si="2"/>
        <v>1101.1880617236718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7.8234000000000004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54.889999999999986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714.52326952389569</v>
      </c>
      <c r="P34" s="36">
        <v>75.276803532758692</v>
      </c>
      <c r="Q34" s="36">
        <v>27.05</v>
      </c>
      <c r="R34" s="38">
        <v>19.200000000000003</v>
      </c>
      <c r="S34" s="38">
        <v>0</v>
      </c>
      <c r="T34" s="37">
        <f>SUMPRODUCT(LTA!J34:AN34,LTA!J$101:AN$101,LTA!J$105:AN$105)</f>
        <v>27.259999999999998</v>
      </c>
      <c r="U34" s="37">
        <f>SUMPRODUCT(LTA!J34:AN34,LTA!J$102:AN$102,LTA!J$105:AN$105)</f>
        <v>430.10776599999997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-307</v>
      </c>
      <c r="AA34" s="75">
        <f>STOA!J34</f>
        <v>13.46</v>
      </c>
      <c r="AB34" s="75">
        <f>-STOA!P34</f>
        <v>0</v>
      </c>
      <c r="AC34">
        <f t="shared" si="0"/>
        <v>14.430709186615628</v>
      </c>
      <c r="AD34">
        <f t="shared" si="1"/>
        <v>1086.6718498700388</v>
      </c>
      <c r="AE34">
        <f>'IDT-1'!F34</f>
        <v>0</v>
      </c>
      <c r="AF34" s="24"/>
      <c r="AG34">
        <f t="shared" si="2"/>
        <v>1086.6718498700388</v>
      </c>
      <c r="AI34" s="34">
        <f>PXIL!J34</f>
        <v>0</v>
      </c>
      <c r="AJ34" s="34">
        <f>PXIL!P34</f>
        <v>0</v>
      </c>
      <c r="AK34" s="34">
        <f>RTM_IEX!J34</f>
        <v>38.630000000000003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7.8234000000000004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57.357853855651577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701.08491067898171</v>
      </c>
      <c r="P35" s="36">
        <v>75.276267909374852</v>
      </c>
      <c r="Q35" s="36">
        <v>26.72</v>
      </c>
      <c r="R35" s="38">
        <v>19.699999999999996</v>
      </c>
      <c r="S35" s="38">
        <v>0</v>
      </c>
      <c r="T35" s="37">
        <f>SUMPRODUCT(LTA!J35:AN35,LTA!J$101:AN$101,LTA!J$105:AN$105)</f>
        <v>38.58</v>
      </c>
      <c r="U35" s="37">
        <f>SUMPRODUCT(LTA!J35:AN35,LTA!J$102:AN$102,LTA!J$105:AN$105)</f>
        <v>431.16585999999995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-305</v>
      </c>
      <c r="AA35" s="75">
        <f>STOA!J35</f>
        <v>13.37</v>
      </c>
      <c r="AB35" s="75">
        <f>-STOA!P35</f>
        <v>0</v>
      </c>
      <c r="AC35">
        <f t="shared" si="0"/>
        <v>14.345114119619621</v>
      </c>
      <c r="AD35">
        <f t="shared" si="1"/>
        <v>1080.5844983243885</v>
      </c>
      <c r="AE35">
        <f>'IDT-1'!F35</f>
        <v>0</v>
      </c>
      <c r="AF35" s="24"/>
      <c r="AG35">
        <f t="shared" si="2"/>
        <v>1080.5844983243885</v>
      </c>
      <c r="AI35" s="34">
        <f>PXIL!J35</f>
        <v>0</v>
      </c>
      <c r="AJ35" s="34">
        <f>PXIL!P35</f>
        <v>0</v>
      </c>
      <c r="AK35" s="34">
        <f>RTM_IEX!J35</f>
        <v>28.97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7.8234000000000004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57.357853855651577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698.20229604006886</v>
      </c>
      <c r="P36" s="36">
        <v>75.276267909374852</v>
      </c>
      <c r="Q36" s="36">
        <v>26.72</v>
      </c>
      <c r="R36" s="38">
        <v>19.699999999999996</v>
      </c>
      <c r="S36" s="38">
        <v>0</v>
      </c>
      <c r="T36" s="37">
        <f>SUMPRODUCT(LTA!J36:AN36,LTA!J$101:AN$101,LTA!J$105:AN$105)</f>
        <v>46.78</v>
      </c>
      <c r="U36" s="37">
        <f>SUMPRODUCT(LTA!J36:AN36,LTA!J$102:AN$102,LTA!J$105:AN$105)</f>
        <v>437.432458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-314</v>
      </c>
      <c r="AA36" s="75">
        <f>STOA!J36</f>
        <v>13.37</v>
      </c>
      <c r="AB36" s="75">
        <f>-STOA!P36</f>
        <v>0</v>
      </c>
      <c r="AC36">
        <f t="shared" si="0"/>
        <v>14.518659999376755</v>
      </c>
      <c r="AD36">
        <f t="shared" si="1"/>
        <v>1082.9949358057186</v>
      </c>
      <c r="AE36">
        <f>'IDT-1'!F36</f>
        <v>0</v>
      </c>
      <c r="AF36" s="24"/>
      <c r="AG36">
        <f t="shared" si="2"/>
        <v>1082.9949358057186</v>
      </c>
      <c r="AI36" s="34">
        <f>PXIL!J36</f>
        <v>0</v>
      </c>
      <c r="AJ36" s="34">
        <f>PXIL!P36</f>
        <v>0</v>
      </c>
      <c r="AK36" s="34">
        <f>RTM_IEX!J36</f>
        <v>28.97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7.8234000000000004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57.357853855651577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697.18222108096256</v>
      </c>
      <c r="P37" s="36">
        <v>75.276267909374852</v>
      </c>
      <c r="Q37" s="36">
        <v>26.72</v>
      </c>
      <c r="R37" s="38">
        <v>21.2</v>
      </c>
      <c r="S37" s="38">
        <v>0</v>
      </c>
      <c r="T37" s="37">
        <f>SUMPRODUCT(LTA!J37:AN37,LTA!J$101:AN$101,LTA!J$105:AN$105)</f>
        <v>57.019999999999996</v>
      </c>
      <c r="U37" s="37">
        <f>SUMPRODUCT(LTA!J37:AN37,LTA!J$102:AN$102,LTA!J$105:AN$105)</f>
        <v>447.49755999999996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-329</v>
      </c>
      <c r="AA37" s="75">
        <f>STOA!J37</f>
        <v>13.37</v>
      </c>
      <c r="AB37" s="75">
        <f>-STOA!P37</f>
        <v>0</v>
      </c>
      <c r="AC37">
        <f t="shared" si="0"/>
        <v>14.860809592393601</v>
      </c>
      <c r="AD37">
        <f t="shared" si="1"/>
        <v>1093.2578132535953</v>
      </c>
      <c r="AE37">
        <f>'IDT-1'!F37</f>
        <v>0</v>
      </c>
      <c r="AF37" s="24"/>
      <c r="AG37">
        <f t="shared" si="2"/>
        <v>1093.2578132535953</v>
      </c>
      <c r="AI37" s="34">
        <f>PXIL!J37</f>
        <v>0</v>
      </c>
      <c r="AJ37" s="34">
        <f>PXIL!P37</f>
        <v>0</v>
      </c>
      <c r="AK37" s="34">
        <f>RTM_IEX!J37</f>
        <v>33.79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7.8234000000000004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57.357853855651577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697.26122539287076</v>
      </c>
      <c r="P38" s="36">
        <v>75.276267909374852</v>
      </c>
      <c r="Q38" s="36">
        <v>26.72</v>
      </c>
      <c r="R38" s="38">
        <v>21.2</v>
      </c>
      <c r="S38" s="38">
        <v>0</v>
      </c>
      <c r="T38" s="37">
        <f>SUMPRODUCT(LTA!J38:AN38,LTA!J$101:AN$101,LTA!J$105:AN$105)</f>
        <v>66.180000000000007</v>
      </c>
      <c r="U38" s="37">
        <f>SUMPRODUCT(LTA!J38:AN38,LTA!J$102:AN$102,LTA!J$105:AN$105)</f>
        <v>459.51041800000002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-355</v>
      </c>
      <c r="AA38" s="75">
        <f>STOA!J38</f>
        <v>13.37</v>
      </c>
      <c r="AB38" s="75">
        <f>-STOA!P38</f>
        <v>0</v>
      </c>
      <c r="AC38">
        <f t="shared" si="0"/>
        <v>15.259659336660745</v>
      </c>
      <c r="AD38">
        <f t="shared" si="1"/>
        <v>1088.1208258212366</v>
      </c>
      <c r="AE38">
        <f>'IDT-1'!F38</f>
        <v>0</v>
      </c>
      <c r="AF38" s="24"/>
      <c r="AG38">
        <f t="shared" si="2"/>
        <v>1088.1208258212366</v>
      </c>
      <c r="AI38" s="34">
        <f>PXIL!J38</f>
        <v>0</v>
      </c>
      <c r="AJ38" s="34">
        <f>PXIL!P38</f>
        <v>0</v>
      </c>
      <c r="AK38" s="34">
        <f>RTM_IEX!J38</f>
        <v>33.799999999999997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7.9437600000000002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682.69775784060118</v>
      </c>
      <c r="P39" s="36">
        <v>19.311738856371004</v>
      </c>
      <c r="Q39" s="36">
        <v>7.7277136941733211</v>
      </c>
      <c r="R39" s="38">
        <v>21.2</v>
      </c>
      <c r="S39" s="38">
        <v>0</v>
      </c>
      <c r="T39" s="37">
        <f>SUMPRODUCT(LTA!J39:AN39,LTA!J$101:AN$101,LTA!J$105:AN$105)</f>
        <v>73.460000000000008</v>
      </c>
      <c r="U39" s="37">
        <f>SUMPRODUCT(LTA!J39:AN39,LTA!J$102:AN$102,LTA!J$105:AN$105)</f>
        <v>428.43766799999992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-99</v>
      </c>
      <c r="AA39" s="75">
        <f>STOA!J39</f>
        <v>13.28</v>
      </c>
      <c r="AB39" s="75">
        <f>-STOA!P39</f>
        <v>0</v>
      </c>
      <c r="AC39">
        <f t="shared" si="0"/>
        <v>11.798054438241975</v>
      </c>
      <c r="AD39">
        <f t="shared" si="1"/>
        <v>1093.0528939529036</v>
      </c>
      <c r="AE39">
        <f>'IDT-1'!F39</f>
        <v>0</v>
      </c>
      <c r="AF39" s="24"/>
      <c r="AG39">
        <f t="shared" si="2"/>
        <v>1093.0528939529036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-50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7.9437600000000002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682.69775784060118</v>
      </c>
      <c r="P40" s="36">
        <v>19.311738856371004</v>
      </c>
      <c r="Q40" s="36">
        <v>7.7277136941733211</v>
      </c>
      <c r="R40" s="38">
        <v>21.2</v>
      </c>
      <c r="S40" s="38">
        <v>0</v>
      </c>
      <c r="T40" s="37">
        <f>SUMPRODUCT(LTA!J40:AN40,LTA!J$101:AN$101,LTA!J$105:AN$105)</f>
        <v>81.58</v>
      </c>
      <c r="U40" s="37">
        <f>SUMPRODUCT(LTA!J40:AN40,LTA!J$102:AN$102,LTA!J$105:AN$105)</f>
        <v>397.703867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-58</v>
      </c>
      <c r="AA40" s="75">
        <f>STOA!J40</f>
        <v>13.28</v>
      </c>
      <c r="AB40" s="75">
        <f>-STOA!P40</f>
        <v>0</v>
      </c>
      <c r="AC40">
        <f t="shared" si="0"/>
        <v>10.92193473412596</v>
      </c>
      <c r="AD40">
        <f t="shared" si="1"/>
        <v>1152.3152126570196</v>
      </c>
      <c r="AE40">
        <f>'IDT-1'!F40</f>
        <v>0</v>
      </c>
      <c r="AF40" s="24"/>
      <c r="AG40">
        <f t="shared" si="2"/>
        <v>1152.3152126570196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7.9437600000000002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676.52763548859105</v>
      </c>
      <c r="P41" s="36">
        <v>19.311738856371004</v>
      </c>
      <c r="Q41" s="36">
        <v>7.7277136941733211</v>
      </c>
      <c r="R41" s="38">
        <v>21.699999999999996</v>
      </c>
      <c r="S41" s="38">
        <v>0</v>
      </c>
      <c r="T41" s="37">
        <f>SUMPRODUCT(LTA!J41:AN41,LTA!J$101:AN$101,LTA!J$105:AN$105)</f>
        <v>89.47</v>
      </c>
      <c r="U41" s="37">
        <f>SUMPRODUCT(LTA!J41:AN41,LTA!J$102:AN$102,LTA!J$105:AN$105)</f>
        <v>365.97728499999999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-16</v>
      </c>
      <c r="AA41" s="75">
        <f>STOA!J41</f>
        <v>13.28</v>
      </c>
      <c r="AB41" s="75">
        <f>-STOA!P41</f>
        <v>0</v>
      </c>
      <c r="AC41">
        <f t="shared" si="0"/>
        <v>10.233578215874845</v>
      </c>
      <c r="AD41">
        <f t="shared" si="1"/>
        <v>1175.4968648232607</v>
      </c>
      <c r="AE41">
        <f>'IDT-1'!F41</f>
        <v>0</v>
      </c>
      <c r="AF41" s="24"/>
      <c r="AG41">
        <f t="shared" si="2"/>
        <v>1175.4968648232607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7.9437600000000002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676.36382060926621</v>
      </c>
      <c r="P42" s="36">
        <v>19.311738856371004</v>
      </c>
      <c r="Q42" s="36">
        <v>7.7277136941733211</v>
      </c>
      <c r="R42" s="38">
        <v>21.699999999999996</v>
      </c>
      <c r="S42" s="38">
        <v>0</v>
      </c>
      <c r="T42" s="37">
        <f>SUMPRODUCT(LTA!J42:AN42,LTA!J$101:AN$101,LTA!J$105:AN$105)</f>
        <v>94.36</v>
      </c>
      <c r="U42" s="37">
        <f>SUMPRODUCT(LTA!J42:AN42,LTA!J$102:AN$102,LTA!J$105:AN$105)</f>
        <v>365.52740800000004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13.28</v>
      </c>
      <c r="AB42" s="75">
        <f>-STOA!P42</f>
        <v>0</v>
      </c>
      <c r="AC42">
        <f t="shared" si="0"/>
        <v>10.13396068049029</v>
      </c>
      <c r="AD42">
        <f t="shared" si="1"/>
        <v>1195.8727904793204</v>
      </c>
      <c r="AE42">
        <f>'IDT-1'!F42</f>
        <v>0</v>
      </c>
      <c r="AF42" s="24"/>
      <c r="AG42">
        <f t="shared" si="2"/>
        <v>1195.8727904793204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7.9437600000000002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676.36382060926621</v>
      </c>
      <c r="P43" s="36">
        <v>19.309999999999999</v>
      </c>
      <c r="Q43" s="36">
        <v>7.7277136941733211</v>
      </c>
      <c r="R43" s="38">
        <v>21.699999999999996</v>
      </c>
      <c r="S43" s="38">
        <v>0</v>
      </c>
      <c r="T43" s="37">
        <f>SUMPRODUCT(LTA!J43:AN43,LTA!J$101:AN$101,LTA!J$105:AN$105)</f>
        <v>99.12</v>
      </c>
      <c r="U43" s="37">
        <f>SUMPRODUCT(LTA!J43:AN43,LTA!J$102:AN$102,LTA!J$105:AN$105)</f>
        <v>376.09217999999998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13.18</v>
      </c>
      <c r="AB43" s="75">
        <f>-STOA!P43</f>
        <v>0</v>
      </c>
      <c r="AC43">
        <f t="shared" si="0"/>
        <v>10.424038158896773</v>
      </c>
      <c r="AD43">
        <f t="shared" si="1"/>
        <v>1230.1157461445428</v>
      </c>
      <c r="AE43">
        <f>'IDT-1'!F43</f>
        <v>0</v>
      </c>
      <c r="AF43" s="24"/>
      <c r="AG43">
        <f t="shared" si="2"/>
        <v>1230.1157461445428</v>
      </c>
      <c r="AI43" s="34">
        <f>PXIL!J43</f>
        <v>0</v>
      </c>
      <c r="AJ43" s="34">
        <f>PXIL!P43</f>
        <v>0</v>
      </c>
      <c r="AK43" s="34">
        <f>RTM_IEX!J43</f>
        <v>19.309999999999999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7.9437600000000002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674.18300996555877</v>
      </c>
      <c r="P44" s="36">
        <v>19.309999999999999</v>
      </c>
      <c r="Q44" s="36">
        <v>7.73</v>
      </c>
      <c r="R44" s="38">
        <v>21.699999999999996</v>
      </c>
      <c r="S44" s="38">
        <v>0</v>
      </c>
      <c r="T44" s="37">
        <f>SUMPRODUCT(LTA!J44:AN44,LTA!J$101:AN$101,LTA!J$105:AN$105)</f>
        <v>104.78</v>
      </c>
      <c r="U44" s="37">
        <f>SUMPRODUCT(LTA!J44:AN44,LTA!J$102:AN$102,LTA!J$105:AN$105)</f>
        <v>381.62057299999998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13.18</v>
      </c>
      <c r="AB44" s="75">
        <f>-STOA!P44</f>
        <v>0</v>
      </c>
      <c r="AC44">
        <f t="shared" si="0"/>
        <v>10.621437055658577</v>
      </c>
      <c r="AD44">
        <f t="shared" si="1"/>
        <v>1253.4182159099003</v>
      </c>
      <c r="AE44">
        <f>'IDT-1'!F44</f>
        <v>0</v>
      </c>
      <c r="AF44" s="24"/>
      <c r="AG44">
        <f t="shared" si="2"/>
        <v>1253.4182159099003</v>
      </c>
      <c r="AI44" s="34">
        <f>PXIL!J44</f>
        <v>0</v>
      </c>
      <c r="AJ44" s="34">
        <f>PXIL!P44</f>
        <v>0</v>
      </c>
      <c r="AK44" s="34">
        <f>RTM_IEX!J44</f>
        <v>33.799999999999997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7.9437600000000002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674.18300996555877</v>
      </c>
      <c r="P45" s="36">
        <v>19.309999999999999</v>
      </c>
      <c r="Q45" s="36">
        <v>7.73</v>
      </c>
      <c r="R45" s="38">
        <v>21.699999999999996</v>
      </c>
      <c r="S45" s="38">
        <v>0</v>
      </c>
      <c r="T45" s="37">
        <f>SUMPRODUCT(LTA!J45:AN45,LTA!J$101:AN$101,LTA!J$105:AN$105)</f>
        <v>108.43</v>
      </c>
      <c r="U45" s="37">
        <f>SUMPRODUCT(LTA!J45:AN45,LTA!J$102:AN$102,LTA!J$105:AN$105)</f>
        <v>388.07917700000002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12.08</v>
      </c>
      <c r="AB45" s="75">
        <f>-STOA!P45</f>
        <v>0</v>
      </c>
      <c r="AC45">
        <f t="shared" si="0"/>
        <v>10.859229329258575</v>
      </c>
      <c r="AD45">
        <f t="shared" si="1"/>
        <v>1281.4890276363001</v>
      </c>
      <c r="AE45">
        <f>'IDT-1'!F45</f>
        <v>0</v>
      </c>
      <c r="AF45" s="24"/>
      <c r="AG45">
        <f t="shared" si="2"/>
        <v>1281.4890276363001</v>
      </c>
      <c r="AI45" s="34">
        <f>PXIL!J45</f>
        <v>0</v>
      </c>
      <c r="AJ45" s="34">
        <f>PXIL!P45</f>
        <v>0</v>
      </c>
      <c r="AK45" s="34">
        <f>RTM_IEX!J45</f>
        <v>53.1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7.9437600000000002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671.31553743676568</v>
      </c>
      <c r="P46" s="36">
        <v>19.311135214579657</v>
      </c>
      <c r="Q46" s="36">
        <v>7.73</v>
      </c>
      <c r="R46" s="38">
        <v>21.699999999999996</v>
      </c>
      <c r="S46" s="38">
        <v>0</v>
      </c>
      <c r="T46" s="37">
        <f>SUMPRODUCT(LTA!J46:AN46,LTA!J$101:AN$101,LTA!J$105:AN$105)</f>
        <v>109.86</v>
      </c>
      <c r="U46" s="37">
        <f>SUMPRODUCT(LTA!J46:AN46,LTA!J$102:AN$102,LTA!J$105:AN$105)</f>
        <v>391.77588600000001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12.08</v>
      </c>
      <c r="AB46" s="75">
        <f>-STOA!P46</f>
        <v>0</v>
      </c>
      <c r="AC46">
        <f t="shared" si="0"/>
        <v>10.959360451419183</v>
      </c>
      <c r="AD46">
        <f t="shared" si="1"/>
        <v>1293.3092681999262</v>
      </c>
      <c r="AE46">
        <f>'IDT-1'!F46</f>
        <v>0</v>
      </c>
      <c r="AF46" s="24"/>
      <c r="AG46">
        <f t="shared" si="2"/>
        <v>1293.3092681999262</v>
      </c>
      <c r="AI46" s="34">
        <f>PXIL!J46</f>
        <v>0</v>
      </c>
      <c r="AJ46" s="34">
        <f>PXIL!P46</f>
        <v>0</v>
      </c>
      <c r="AK46" s="34">
        <f>RTM_IEX!J46</f>
        <v>62.76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7.9437600000000002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669.51943302609959</v>
      </c>
      <c r="P47" s="36">
        <v>19.309999999999999</v>
      </c>
      <c r="Q47" s="36">
        <v>7.73</v>
      </c>
      <c r="R47" s="38">
        <v>21.699999999999996</v>
      </c>
      <c r="S47" s="38">
        <v>0</v>
      </c>
      <c r="T47" s="37">
        <f>SUMPRODUCT(LTA!J47:AN47,LTA!J$101:AN$101,LTA!J$105:AN$105)</f>
        <v>110.24</v>
      </c>
      <c r="U47" s="37">
        <f>SUMPRODUCT(LTA!J47:AN47,LTA!J$102:AN$102,LTA!J$105:AN$105)</f>
        <v>393.514206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11.9</v>
      </c>
      <c r="AB47" s="75">
        <f>-STOA!P47</f>
        <v>0</v>
      </c>
      <c r="AC47">
        <f t="shared" si="0"/>
        <v>10.75776952656712</v>
      </c>
      <c r="AD47">
        <f t="shared" si="1"/>
        <v>1269.5119394995327</v>
      </c>
      <c r="AE47">
        <f>'IDT-1'!F47</f>
        <v>0</v>
      </c>
      <c r="AF47" s="24"/>
      <c r="AG47">
        <f t="shared" si="2"/>
        <v>1269.5119394995327</v>
      </c>
      <c r="AI47" s="34">
        <f>PXIL!J47</f>
        <v>0</v>
      </c>
      <c r="AJ47" s="34">
        <f>PXIL!P47</f>
        <v>0</v>
      </c>
      <c r="AK47" s="34">
        <f>RTM_IEX!J47</f>
        <v>38.619999999999997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7.9437600000000002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669.51943302609959</v>
      </c>
      <c r="P48" s="36">
        <v>19.309999999999999</v>
      </c>
      <c r="Q48" s="36">
        <v>7.73</v>
      </c>
      <c r="R48" s="38">
        <v>22.199999999999996</v>
      </c>
      <c r="S48" s="38">
        <v>0</v>
      </c>
      <c r="T48" s="37">
        <f>SUMPRODUCT(LTA!J48:AN48,LTA!J$101:AN$101,LTA!J$105:AN$105)</f>
        <v>110.24</v>
      </c>
      <c r="U48" s="37">
        <f>SUMPRODUCT(LTA!J48:AN48,LTA!J$102:AN$102,LTA!J$105:AN$105)</f>
        <v>396.01152099999996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11.9</v>
      </c>
      <c r="AB48" s="75">
        <f>-STOA!P48</f>
        <v>0</v>
      </c>
      <c r="AC48">
        <f t="shared" si="0"/>
        <v>10.742458972567119</v>
      </c>
      <c r="AD48">
        <f t="shared" si="1"/>
        <v>1267.7045650535324</v>
      </c>
      <c r="AE48">
        <f>'IDT-1'!F48</f>
        <v>0</v>
      </c>
      <c r="AF48" s="24"/>
      <c r="AG48">
        <f t="shared" si="2"/>
        <v>1267.7045650535324</v>
      </c>
      <c r="AI48" s="34">
        <f>PXIL!J48</f>
        <v>0</v>
      </c>
      <c r="AJ48" s="34">
        <f>PXIL!P48</f>
        <v>0</v>
      </c>
      <c r="AK48" s="34">
        <f>RTM_IEX!J48</f>
        <v>33.799999999999997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7.9437600000000002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669.51943302609959</v>
      </c>
      <c r="P49" s="36">
        <v>19.309999999999999</v>
      </c>
      <c r="Q49" s="36">
        <v>7.73</v>
      </c>
      <c r="R49" s="38">
        <v>22.199999999999996</v>
      </c>
      <c r="S49" s="38">
        <v>0</v>
      </c>
      <c r="T49" s="37">
        <f>SUMPRODUCT(LTA!J49:AN49,LTA!J$101:AN$101,LTA!J$105:AN$105)</f>
        <v>110.24</v>
      </c>
      <c r="U49" s="37">
        <f>SUMPRODUCT(LTA!J49:AN49,LTA!J$102:AN$102,LTA!J$105:AN$105)</f>
        <v>397.12631199999998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11.9</v>
      </c>
      <c r="AB49" s="75">
        <f>-STOA!P49</f>
        <v>0</v>
      </c>
      <c r="AC49">
        <f t="shared" si="0"/>
        <v>10.83296721696712</v>
      </c>
      <c r="AD49">
        <f t="shared" si="1"/>
        <v>1278.3888478091326</v>
      </c>
      <c r="AE49">
        <f>'IDT-1'!F49</f>
        <v>0</v>
      </c>
      <c r="AF49" s="24"/>
      <c r="AG49">
        <f t="shared" si="2"/>
        <v>1278.3888478091326</v>
      </c>
      <c r="AI49" s="34">
        <f>PXIL!J49</f>
        <v>0</v>
      </c>
      <c r="AJ49" s="34">
        <f>PXIL!P49</f>
        <v>0</v>
      </c>
      <c r="AK49" s="34">
        <f>RTM_IEX!J49</f>
        <v>43.46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7.9437600000000002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666.65196075331062</v>
      </c>
      <c r="P50" s="36">
        <v>19.309999999999999</v>
      </c>
      <c r="Q50" s="36">
        <v>7.73</v>
      </c>
      <c r="R50" s="38">
        <v>22.199999999999996</v>
      </c>
      <c r="S50" s="38">
        <v>0</v>
      </c>
      <c r="T50" s="37">
        <f>SUMPRODUCT(LTA!J50:AN50,LTA!J$101:AN$101,LTA!J$105:AN$105)</f>
        <v>110.24</v>
      </c>
      <c r="U50" s="37">
        <f>SUMPRODUCT(LTA!J50:AN50,LTA!J$102:AN$102,LTA!J$105:AN$105)</f>
        <v>398.76187399999998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11.9</v>
      </c>
      <c r="AB50" s="75">
        <f>-STOA!P50</f>
        <v>0</v>
      </c>
      <c r="AC50">
        <f t="shared" si="0"/>
        <v>10.822619170675692</v>
      </c>
      <c r="AD50">
        <f t="shared" si="1"/>
        <v>1277.1672855826353</v>
      </c>
      <c r="AE50">
        <f>'IDT-1'!F50</f>
        <v>0</v>
      </c>
      <c r="AF50" s="24"/>
      <c r="AG50">
        <f t="shared" si="2"/>
        <v>1277.1672855826353</v>
      </c>
      <c r="AI50" s="34">
        <f>PXIL!J50</f>
        <v>0</v>
      </c>
      <c r="AJ50" s="34">
        <f>PXIL!P50</f>
        <v>0</v>
      </c>
      <c r="AK50" s="34">
        <f>RTM_IEX!J50</f>
        <v>43.46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7.9437600000000002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655.13540082633745</v>
      </c>
      <c r="P51" s="36">
        <v>19.311137220259127</v>
      </c>
      <c r="Q51" s="36">
        <v>7.73</v>
      </c>
      <c r="R51" s="38">
        <v>22.199999999999996</v>
      </c>
      <c r="S51" s="38">
        <v>0</v>
      </c>
      <c r="T51" s="37">
        <f>SUMPRODUCT(LTA!J51:AN51,LTA!J$101:AN$101,LTA!J$105:AN$105)</f>
        <v>110.24</v>
      </c>
      <c r="U51" s="37">
        <f>SUMPRODUCT(LTA!J51:AN51,LTA!J$102:AN$102,LTA!J$105:AN$105)</f>
        <v>402.02066200000002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11.7</v>
      </c>
      <c r="AB51" s="75">
        <f>-STOA!P51</f>
        <v>0</v>
      </c>
      <c r="AC51">
        <f t="shared" si="0"/>
        <v>10.711011439139295</v>
      </c>
      <c r="AD51">
        <f t="shared" si="1"/>
        <v>1263.9922586074574</v>
      </c>
      <c r="AE51">
        <f>'IDT-1'!F51</f>
        <v>0</v>
      </c>
      <c r="AF51" s="24"/>
      <c r="AG51">
        <f t="shared" si="2"/>
        <v>1263.9922586074574</v>
      </c>
      <c r="AI51" s="34">
        <f>PXIL!J51</f>
        <v>0</v>
      </c>
      <c r="AJ51" s="34">
        <f>PXIL!P51</f>
        <v>0</v>
      </c>
      <c r="AK51" s="34">
        <f>RTM_IEX!J51</f>
        <v>38.630000000000003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7.9437600000000002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655.13540082633745</v>
      </c>
      <c r="P52" s="36">
        <v>19.311137220259127</v>
      </c>
      <c r="Q52" s="36">
        <v>7.73</v>
      </c>
      <c r="R52" s="38">
        <v>22.199999999999996</v>
      </c>
      <c r="S52" s="38">
        <v>0</v>
      </c>
      <c r="T52" s="37">
        <f>SUMPRODUCT(LTA!J52:AN52,LTA!J$101:AN$101,LTA!J$105:AN$105)</f>
        <v>110.24</v>
      </c>
      <c r="U52" s="37">
        <f>SUMPRODUCT(LTA!J52:AN52,LTA!J$102:AN$102,LTA!J$105:AN$105)</f>
        <v>401.77582500000005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11.7</v>
      </c>
      <c r="AB52" s="75">
        <f>-STOA!P52</f>
        <v>0</v>
      </c>
      <c r="AC52">
        <f t="shared" si="0"/>
        <v>10.708954808339293</v>
      </c>
      <c r="AD52">
        <f t="shared" si="1"/>
        <v>1263.7494782382578</v>
      </c>
      <c r="AE52">
        <f>'IDT-1'!F52</f>
        <v>0</v>
      </c>
      <c r="AF52" s="24"/>
      <c r="AG52">
        <f t="shared" si="2"/>
        <v>1263.7494782382578</v>
      </c>
      <c r="AI52" s="34">
        <f>PXIL!J52</f>
        <v>0</v>
      </c>
      <c r="AJ52" s="34">
        <f>PXIL!P52</f>
        <v>0</v>
      </c>
      <c r="AK52" s="34">
        <f>RTM_IEX!J52</f>
        <v>38.630000000000003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7.9437600000000002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659.29723564026153</v>
      </c>
      <c r="P53" s="36">
        <v>19.311137220259127</v>
      </c>
      <c r="Q53" s="36">
        <v>7.73</v>
      </c>
      <c r="R53" s="38">
        <v>22.199999999999996</v>
      </c>
      <c r="S53" s="38">
        <v>0</v>
      </c>
      <c r="T53" s="37">
        <f>SUMPRODUCT(LTA!J53:AN53,LTA!J$101:AN$101,LTA!J$105:AN$105)</f>
        <v>110.24</v>
      </c>
      <c r="U53" s="37">
        <f>SUMPRODUCT(LTA!J53:AN53,LTA!J$102:AN$102,LTA!J$105:AN$105)</f>
        <v>401.45769300000006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11.7</v>
      </c>
      <c r="AB53" s="75">
        <f>-STOA!P53</f>
        <v>0</v>
      </c>
      <c r="AC53">
        <f t="shared" si="0"/>
        <v>10.781813911976258</v>
      </c>
      <c r="AD53">
        <f t="shared" si="1"/>
        <v>1272.3503219485447</v>
      </c>
      <c r="AE53">
        <f>'IDT-1'!F53</f>
        <v>0</v>
      </c>
      <c r="AF53" s="24"/>
      <c r="AG53">
        <f t="shared" si="2"/>
        <v>1272.3503219485447</v>
      </c>
      <c r="AI53" s="34">
        <f>PXIL!J53</f>
        <v>0</v>
      </c>
      <c r="AJ53" s="34">
        <f>PXIL!P53</f>
        <v>0</v>
      </c>
      <c r="AK53" s="34">
        <f>RTM_IEX!J53</f>
        <v>43.46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7.9437600000000002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665.25802488326156</v>
      </c>
      <c r="P54" s="36">
        <v>19.311137220259127</v>
      </c>
      <c r="Q54" s="36">
        <v>7.73</v>
      </c>
      <c r="R54" s="38">
        <v>22.199999999999996</v>
      </c>
      <c r="S54" s="38">
        <v>0</v>
      </c>
      <c r="T54" s="37">
        <f>SUMPRODUCT(LTA!J54:AN54,LTA!J$101:AN$101,LTA!J$105:AN$105)</f>
        <v>110.24</v>
      </c>
      <c r="U54" s="37">
        <f>SUMPRODUCT(LTA!J54:AN54,LTA!J$102:AN$102,LTA!J$105:AN$105)</f>
        <v>400.97675700000002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11.7</v>
      </c>
      <c r="AB54" s="75">
        <f>-STOA!P54</f>
        <v>0</v>
      </c>
      <c r="AC54">
        <f t="shared" si="0"/>
        <v>10.706128679217457</v>
      </c>
      <c r="AD54">
        <f t="shared" si="1"/>
        <v>1263.4158604243032</v>
      </c>
      <c r="AE54">
        <f>'IDT-1'!F54</f>
        <v>0</v>
      </c>
      <c r="AF54" s="24"/>
      <c r="AG54">
        <f t="shared" si="2"/>
        <v>1263.4158604243032</v>
      </c>
      <c r="AI54" s="34">
        <f>PXIL!J54</f>
        <v>0</v>
      </c>
      <c r="AJ54" s="34">
        <f>PXIL!P54</f>
        <v>0</v>
      </c>
      <c r="AK54" s="34">
        <f>RTM_IEX!J54</f>
        <v>28.97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7.9437600000000002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641.6708518870098</v>
      </c>
      <c r="P55" s="36">
        <v>19.311137220259127</v>
      </c>
      <c r="Q55" s="36">
        <v>7.73</v>
      </c>
      <c r="R55" s="38">
        <v>22.199999999999996</v>
      </c>
      <c r="S55" s="38">
        <v>0</v>
      </c>
      <c r="T55" s="37">
        <f>SUMPRODUCT(LTA!J55:AN55,LTA!J$101:AN$101,LTA!J$105:AN$105)</f>
        <v>110.24</v>
      </c>
      <c r="U55" s="37">
        <f>SUMPRODUCT(LTA!J55:AN55,LTA!J$102:AN$102,LTA!J$105:AN$105)</f>
        <v>400.37505000000004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-60</v>
      </c>
      <c r="AA55" s="75">
        <f>STOA!J55</f>
        <v>11.52</v>
      </c>
      <c r="AB55" s="75">
        <f>-STOA!P55</f>
        <v>0</v>
      </c>
      <c r="AC55">
        <f t="shared" si="0"/>
        <v>11.009699550742285</v>
      </c>
      <c r="AD55">
        <f t="shared" si="1"/>
        <v>1178.743409556527</v>
      </c>
      <c r="AE55">
        <f>'IDT-1'!F55</f>
        <v>0</v>
      </c>
      <c r="AF55" s="24"/>
      <c r="AG55">
        <f t="shared" si="2"/>
        <v>1178.743409556527</v>
      </c>
      <c r="AI55" s="34">
        <f>PXIL!J55</f>
        <v>0</v>
      </c>
      <c r="AJ55" s="34">
        <f>PXIL!P55</f>
        <v>0</v>
      </c>
      <c r="AK55" s="34">
        <f>RTM_IEX!J55</f>
        <v>28.97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7.9437600000000002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641.6708518870098</v>
      </c>
      <c r="P56" s="36">
        <v>19.311137220259127</v>
      </c>
      <c r="Q56" s="36">
        <v>7.73</v>
      </c>
      <c r="R56" s="38">
        <v>22.199999999999996</v>
      </c>
      <c r="S56" s="38">
        <v>0</v>
      </c>
      <c r="T56" s="37">
        <f>SUMPRODUCT(LTA!J56:AN56,LTA!J$101:AN$101,LTA!J$105:AN$105)</f>
        <v>110.24</v>
      </c>
      <c r="U56" s="37">
        <f>SUMPRODUCT(LTA!J56:AN56,LTA!J$102:AN$102,LTA!J$105:AN$105)</f>
        <v>399.02388000000008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-69</v>
      </c>
      <c r="AA56" s="75">
        <f>STOA!J56</f>
        <v>11.52</v>
      </c>
      <c r="AB56" s="75">
        <f>-STOA!P56</f>
        <v>0</v>
      </c>
      <c r="AC56">
        <f t="shared" si="0"/>
        <v>11.074590142266288</v>
      </c>
      <c r="AD56">
        <f t="shared" si="1"/>
        <v>1168.3273489650028</v>
      </c>
      <c r="AE56">
        <f>'IDT-1'!F56</f>
        <v>0</v>
      </c>
      <c r="AF56" s="24"/>
      <c r="AG56">
        <f t="shared" si="2"/>
        <v>1168.3273489650028</v>
      </c>
      <c r="AI56" s="34">
        <f>PXIL!J56</f>
        <v>0</v>
      </c>
      <c r="AJ56" s="34">
        <f>PXIL!P56</f>
        <v>0</v>
      </c>
      <c r="AK56" s="34">
        <f>RTM_IEX!J56</f>
        <v>28.97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7.9437600000000002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639.87189745793376</v>
      </c>
      <c r="P57" s="36">
        <v>19.311137220259127</v>
      </c>
      <c r="Q57" s="36">
        <v>7.73</v>
      </c>
      <c r="R57" s="38">
        <v>21.199999999999996</v>
      </c>
      <c r="S57" s="38">
        <v>0</v>
      </c>
      <c r="T57" s="37">
        <f>SUMPRODUCT(LTA!J57:AN57,LTA!J$101:AN$101,LTA!J$105:AN$105)</f>
        <v>110.24</v>
      </c>
      <c r="U57" s="37">
        <f>SUMPRODUCT(LTA!J57:AN57,LTA!J$102:AN$102,LTA!J$105:AN$105)</f>
        <v>396.3300210000001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-36</v>
      </c>
      <c r="AA57" s="75">
        <f>STOA!J57</f>
        <v>11.52</v>
      </c>
      <c r="AB57" s="75">
        <f>-STOA!P57</f>
        <v>0</v>
      </c>
      <c r="AC57">
        <f t="shared" si="0"/>
        <v>10.830046304540708</v>
      </c>
      <c r="AD57">
        <f t="shared" si="1"/>
        <v>1205.7390793736527</v>
      </c>
      <c r="AE57">
        <f>'IDT-1'!F57</f>
        <v>0</v>
      </c>
      <c r="AF57" s="24"/>
      <c r="AG57">
        <f t="shared" si="2"/>
        <v>1205.7390793736527</v>
      </c>
      <c r="AI57" s="34">
        <f>PXIL!J57</f>
        <v>0</v>
      </c>
      <c r="AJ57" s="34">
        <f>PXIL!P57</f>
        <v>0</v>
      </c>
      <c r="AK57" s="34">
        <f>RTM_IEX!J57</f>
        <v>38.630000000000003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7.9437600000000002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639.87189745793376</v>
      </c>
      <c r="P58" s="36">
        <v>19.311137220259127</v>
      </c>
      <c r="Q58" s="36">
        <v>7.73</v>
      </c>
      <c r="R58" s="38">
        <v>21.199999999999996</v>
      </c>
      <c r="S58" s="38">
        <v>0</v>
      </c>
      <c r="T58" s="37">
        <f>SUMPRODUCT(LTA!J58:AN58,LTA!J$101:AN$101,LTA!J$105:AN$105)</f>
        <v>110.01</v>
      </c>
      <c r="U58" s="37">
        <f>SUMPRODUCT(LTA!J58:AN58,LTA!J$102:AN$102,LTA!J$105:AN$105)</f>
        <v>393.75870900000007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11.52</v>
      </c>
      <c r="AB58" s="75">
        <f>-STOA!P58</f>
        <v>0</v>
      </c>
      <c r="AC58">
        <f t="shared" si="0"/>
        <v>10.542125605644703</v>
      </c>
      <c r="AD58">
        <f t="shared" si="1"/>
        <v>1244.0556880725485</v>
      </c>
      <c r="AE58">
        <f>'IDT-1'!F58</f>
        <v>0</v>
      </c>
      <c r="AF58" s="24"/>
      <c r="AG58">
        <f t="shared" si="2"/>
        <v>1244.0556880725485</v>
      </c>
      <c r="AI58" s="34">
        <f>PXIL!J58</f>
        <v>0</v>
      </c>
      <c r="AJ58" s="34">
        <f>PXIL!P58</f>
        <v>0</v>
      </c>
      <c r="AK58" s="34">
        <f>RTM_IEX!J58</f>
        <v>43.46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7.9437600000000002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640.06107380514709</v>
      </c>
      <c r="P59" s="36">
        <v>19.309999999999999</v>
      </c>
      <c r="Q59" s="36">
        <v>7.73</v>
      </c>
      <c r="R59" s="38">
        <v>21.199999999999996</v>
      </c>
      <c r="S59" s="38">
        <v>0</v>
      </c>
      <c r="T59" s="37">
        <f>SUMPRODUCT(LTA!J59:AN59,LTA!J$101:AN$101,LTA!J$105:AN$105)</f>
        <v>107.67</v>
      </c>
      <c r="U59" s="37">
        <f>SUMPRODUCT(LTA!J59:AN59,LTA!J$102:AN$102,LTA!J$105:AN$105)</f>
        <v>387.94150900000005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11.34</v>
      </c>
      <c r="AB59" s="75">
        <f>-STOA!P59</f>
        <v>0</v>
      </c>
      <c r="AC59">
        <f t="shared" si="0"/>
        <v>10.838652654311115</v>
      </c>
      <c r="AD59">
        <f t="shared" si="1"/>
        <v>1279.060000150836</v>
      </c>
      <c r="AE59">
        <f>'IDT-1'!F59</f>
        <v>0</v>
      </c>
      <c r="AF59" s="24"/>
      <c r="AG59">
        <f t="shared" si="2"/>
        <v>1279.060000150836</v>
      </c>
      <c r="AI59" s="34">
        <f>PXIL!J59</f>
        <v>0</v>
      </c>
      <c r="AJ59" s="34">
        <f>PXIL!P59</f>
        <v>0</v>
      </c>
      <c r="AK59" s="34">
        <f>RTM_IEX!J59</f>
        <v>86.91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7.9437600000000002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667.81066668426536</v>
      </c>
      <c r="P60" s="36">
        <v>19.309999999999999</v>
      </c>
      <c r="Q60" s="36">
        <v>7.73</v>
      </c>
      <c r="R60" s="38">
        <v>21.199999999999996</v>
      </c>
      <c r="S60" s="38">
        <v>0</v>
      </c>
      <c r="T60" s="37">
        <f>SUMPRODUCT(LTA!J60:AN60,LTA!J$101:AN$101,LTA!J$105:AN$105)</f>
        <v>107.18</v>
      </c>
      <c r="U60" s="37">
        <f>SUMPRODUCT(LTA!J60:AN60,LTA!J$102:AN$102,LTA!J$105:AN$105)</f>
        <v>410.84073400000005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11.34</v>
      </c>
      <c r="AB60" s="75">
        <f>-STOA!P60</f>
        <v>0</v>
      </c>
      <c r="AC60">
        <f t="shared" si="0"/>
        <v>11.016638724495712</v>
      </c>
      <c r="AD60">
        <f t="shared" si="1"/>
        <v>1300.0708319597697</v>
      </c>
      <c r="AE60">
        <f>'IDT-1'!F60</f>
        <v>0</v>
      </c>
      <c r="AF60" s="24"/>
      <c r="AG60">
        <f t="shared" si="2"/>
        <v>1300.0708319597697</v>
      </c>
      <c r="AI60" s="34">
        <f>PXIL!J60</f>
        <v>0</v>
      </c>
      <c r="AJ60" s="34">
        <f>PXIL!P60</f>
        <v>0</v>
      </c>
      <c r="AK60" s="34">
        <f>RTM_IEX!J60</f>
        <v>57.94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7.9437600000000002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666.72633066567505</v>
      </c>
      <c r="P61" s="36">
        <v>19.309999999999999</v>
      </c>
      <c r="Q61" s="36">
        <v>7.73</v>
      </c>
      <c r="R61" s="38">
        <v>21.199999999999996</v>
      </c>
      <c r="S61" s="38">
        <v>0</v>
      </c>
      <c r="T61" s="37">
        <f>SUMPRODUCT(LTA!J61:AN61,LTA!J$101:AN$101,LTA!J$105:AN$105)</f>
        <v>101.22</v>
      </c>
      <c r="U61" s="37">
        <f>SUMPRODUCT(LTA!J61:AN61,LTA!J$102:AN$102,LTA!J$105:AN$105)</f>
        <v>405.68542500000001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11.34</v>
      </c>
      <c r="AB61" s="75">
        <f>-STOA!P61</f>
        <v>0</v>
      </c>
      <c r="AC61">
        <f t="shared" si="0"/>
        <v>11.198081706339552</v>
      </c>
      <c r="AD61">
        <f t="shared" si="1"/>
        <v>1321.4897439593356</v>
      </c>
      <c r="AE61">
        <f>'IDT-1'!F61</f>
        <v>0</v>
      </c>
      <c r="AF61" s="24"/>
      <c r="AG61">
        <f t="shared" si="2"/>
        <v>1321.4897439593356</v>
      </c>
      <c r="AI61" s="34">
        <f>PXIL!J61</f>
        <v>0</v>
      </c>
      <c r="AJ61" s="34">
        <f>PXIL!P61</f>
        <v>0</v>
      </c>
      <c r="AK61" s="34">
        <f>RTM_IEX!J61</f>
        <v>91.74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7.9437600000000002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666.4815464839055</v>
      </c>
      <c r="P62" s="36">
        <v>19.309999999999999</v>
      </c>
      <c r="Q62" s="36">
        <v>7.73</v>
      </c>
      <c r="R62" s="38">
        <v>21.199999999999996</v>
      </c>
      <c r="S62" s="38">
        <v>0</v>
      </c>
      <c r="T62" s="37">
        <f>SUMPRODUCT(LTA!J62:AN62,LTA!J$101:AN$101,LTA!J$105:AN$105)</f>
        <v>96.18</v>
      </c>
      <c r="U62" s="37">
        <f>SUMPRODUCT(LTA!J62:AN62,LTA!J$102:AN$102,LTA!J$105:AN$105)</f>
        <v>435.87249800000006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11.34</v>
      </c>
      <c r="AB62" s="75">
        <f>-STOA!P62</f>
        <v>0</v>
      </c>
      <c r="AC62">
        <f t="shared" si="0"/>
        <v>11.245056932412687</v>
      </c>
      <c r="AD62">
        <f t="shared" si="1"/>
        <v>1327.0350575514929</v>
      </c>
      <c r="AE62">
        <f>'IDT-1'!F62</f>
        <v>0</v>
      </c>
      <c r="AF62" s="24"/>
      <c r="AG62">
        <f t="shared" si="2"/>
        <v>1327.0350575514929</v>
      </c>
      <c r="AI62" s="34">
        <f>PXIL!J62</f>
        <v>0</v>
      </c>
      <c r="AJ62" s="34">
        <f>PXIL!P62</f>
        <v>0</v>
      </c>
      <c r="AK62" s="34">
        <f>RTM_IEX!J62</f>
        <v>72.430000000000007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7.9437600000000002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669.23572075318566</v>
      </c>
      <c r="P63" s="36">
        <v>19.439999999999998</v>
      </c>
      <c r="Q63" s="36">
        <v>7.73</v>
      </c>
      <c r="R63" s="38">
        <v>22.2</v>
      </c>
      <c r="S63" s="38">
        <v>0</v>
      </c>
      <c r="T63" s="37">
        <f>SUMPRODUCT(LTA!J63:AN63,LTA!J$101:AN$101,LTA!J$105:AN$105)</f>
        <v>91.8</v>
      </c>
      <c r="U63" s="37">
        <f>SUMPRODUCT(LTA!J63:AN63,LTA!J$102:AN$102,LTA!J$105:AN$105)</f>
        <v>462.80788700000005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11.15</v>
      </c>
      <c r="AB63" s="75">
        <f>-STOA!P63</f>
        <v>0</v>
      </c>
      <c r="AC63">
        <f t="shared" si="0"/>
        <v>11.546613263874642</v>
      </c>
      <c r="AD63">
        <f t="shared" si="1"/>
        <v>1362.6330644893112</v>
      </c>
      <c r="AE63">
        <f>'IDT-1'!F63</f>
        <v>0</v>
      </c>
      <c r="AF63" s="24"/>
      <c r="AG63">
        <f t="shared" si="2"/>
        <v>1362.6330644893112</v>
      </c>
      <c r="AI63" s="34">
        <f>PXIL!J63</f>
        <v>0</v>
      </c>
      <c r="AJ63" s="34">
        <f>PXIL!P63</f>
        <v>0</v>
      </c>
      <c r="AK63" s="34">
        <f>RTM_IEX!J63</f>
        <v>82.08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7.9437600000000002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679.98084405819611</v>
      </c>
      <c r="P64" s="36">
        <v>19.5</v>
      </c>
      <c r="Q64" s="36">
        <v>7.73</v>
      </c>
      <c r="R64" s="38">
        <v>22.2</v>
      </c>
      <c r="S64" s="38">
        <v>0</v>
      </c>
      <c r="T64" s="37">
        <f>SUMPRODUCT(LTA!J64:AN64,LTA!J$101:AN$101,LTA!J$105:AN$105)</f>
        <v>85.23</v>
      </c>
      <c r="U64" s="37">
        <f>SUMPRODUCT(LTA!J64:AN64,LTA!J$102:AN$102,LTA!J$105:AN$105)</f>
        <v>454.87608000000006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11.15</v>
      </c>
      <c r="AB64" s="75">
        <f>-STOA!P64</f>
        <v>0</v>
      </c>
      <c r="AC64">
        <f t="shared" si="0"/>
        <v>11.63727712083673</v>
      </c>
      <c r="AD64">
        <f t="shared" si="1"/>
        <v>1373.3357169373596</v>
      </c>
      <c r="AE64">
        <f>'IDT-1'!F64</f>
        <v>0</v>
      </c>
      <c r="AF64" s="24"/>
      <c r="AG64">
        <f t="shared" si="2"/>
        <v>1373.3357169373596</v>
      </c>
      <c r="AI64" s="34">
        <f>PXIL!J64</f>
        <v>0</v>
      </c>
      <c r="AJ64" s="34">
        <f>PXIL!P64</f>
        <v>0</v>
      </c>
      <c r="AK64" s="34">
        <f>RTM_IEX!J64</f>
        <v>96.57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7.9437600000000002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-1.52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686.75268528852462</v>
      </c>
      <c r="P65" s="36">
        <v>68.424258023914419</v>
      </c>
      <c r="Q65" s="36">
        <v>7.73</v>
      </c>
      <c r="R65" s="38">
        <v>24.199999999999996</v>
      </c>
      <c r="S65" s="38">
        <v>0</v>
      </c>
      <c r="T65" s="37">
        <f>SUMPRODUCT(LTA!J65:AN65,LTA!J$101:AN$101,LTA!J$105:AN$105)</f>
        <v>75.789999999999992</v>
      </c>
      <c r="U65" s="37">
        <f>SUMPRODUCT(LTA!J65:AN65,LTA!J$102:AN$102,LTA!J$105:AN$105)</f>
        <v>467.85639800000007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-25</v>
      </c>
      <c r="AA65" s="75">
        <f>STOA!J65</f>
        <v>11.15</v>
      </c>
      <c r="AB65" s="75">
        <f>-STOA!P65</f>
        <v>0</v>
      </c>
      <c r="AC65">
        <f t="shared" si="0"/>
        <v>12.092398128636427</v>
      </c>
      <c r="AD65">
        <f t="shared" si="1"/>
        <v>1373.7970131838026</v>
      </c>
      <c r="AE65">
        <f>'IDT-1'!F65</f>
        <v>0</v>
      </c>
      <c r="AF65" s="24"/>
      <c r="AG65">
        <f t="shared" si="2"/>
        <v>1373.7970131838026</v>
      </c>
      <c r="AI65" s="34">
        <f>PXIL!J65</f>
        <v>0</v>
      </c>
      <c r="AJ65" s="34">
        <f>PXIL!P65</f>
        <v>0</v>
      </c>
      <c r="AK65" s="34">
        <f>RTM_IEX!J65</f>
        <v>62.77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7.9437600000000002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-1.52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686.75267376265106</v>
      </c>
      <c r="P66" s="36">
        <v>75.277128909229589</v>
      </c>
      <c r="Q66" s="36">
        <v>7.73</v>
      </c>
      <c r="R66" s="38">
        <v>24.199999999999996</v>
      </c>
      <c r="S66" s="38">
        <v>0</v>
      </c>
      <c r="T66" s="37">
        <f>SUMPRODUCT(LTA!J66:AN66,LTA!J$101:AN$101,LTA!J$105:AN$105)</f>
        <v>67.83</v>
      </c>
      <c r="U66" s="37">
        <f>SUMPRODUCT(LTA!J66:AN66,LTA!J$102:AN$102,LTA!J$105:AN$105)</f>
        <v>457.78524300000009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-11</v>
      </c>
      <c r="AA66" s="75">
        <f>STOA!J66</f>
        <v>11.15</v>
      </c>
      <c r="AB66" s="75">
        <f>-STOA!P66</f>
        <v>0</v>
      </c>
      <c r="AC66">
        <f t="shared" si="0"/>
        <v>11.839332237107294</v>
      </c>
      <c r="AD66">
        <f t="shared" si="1"/>
        <v>1372.0417834347736</v>
      </c>
      <c r="AE66">
        <f>'IDT-1'!F66</f>
        <v>0</v>
      </c>
      <c r="AF66" s="24"/>
      <c r="AG66">
        <f t="shared" si="2"/>
        <v>1372.0417834347736</v>
      </c>
      <c r="AI66" s="34">
        <f>PXIL!J66</f>
        <v>0</v>
      </c>
      <c r="AJ66" s="34">
        <f>PXIL!P66</f>
        <v>0</v>
      </c>
      <c r="AK66" s="34">
        <f>RTM_IEX!J66</f>
        <v>57.94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7.9437600000000002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-1.52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687.13312848554006</v>
      </c>
      <c r="P67" s="36">
        <v>75.277128909229589</v>
      </c>
      <c r="Q67" s="36">
        <v>7.73</v>
      </c>
      <c r="R67" s="38">
        <v>24.199999999999996</v>
      </c>
      <c r="S67" s="38">
        <v>0</v>
      </c>
      <c r="T67" s="37">
        <f>SUMPRODUCT(LTA!J67:AN67,LTA!J$101:AN$101,LTA!J$105:AN$105)</f>
        <v>54.75</v>
      </c>
      <c r="U67" s="37">
        <f>SUMPRODUCT(LTA!J67:AN67,LTA!J$102:AN$102,LTA!J$105:AN$105)</f>
        <v>447.50259200000005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-51</v>
      </c>
      <c r="AA67" s="75">
        <f>STOA!J67</f>
        <v>11.15</v>
      </c>
      <c r="AB67" s="75">
        <f>-STOA!P67</f>
        <v>0</v>
      </c>
      <c r="AC67">
        <f t="shared" si="0"/>
        <v>12.309620097375124</v>
      </c>
      <c r="AD67">
        <f t="shared" si="1"/>
        <v>1347.2192992973946</v>
      </c>
      <c r="AE67">
        <f>'IDT-1'!F67</f>
        <v>0</v>
      </c>
      <c r="AF67" s="24"/>
      <c r="AG67">
        <f t="shared" si="2"/>
        <v>1347.2192992973946</v>
      </c>
      <c r="AI67" s="34">
        <f>PXIL!J67</f>
        <v>0</v>
      </c>
      <c r="AJ67" s="34">
        <f>PXIL!P67</f>
        <v>0</v>
      </c>
      <c r="AK67" s="34">
        <f>RTM_IEX!J67</f>
        <v>96.57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7.9437600000000002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-1.52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692.93262443097456</v>
      </c>
      <c r="P68" s="36">
        <v>75.277128909229589</v>
      </c>
      <c r="Q68" s="36">
        <v>26.72</v>
      </c>
      <c r="R68" s="38">
        <v>22.2</v>
      </c>
      <c r="S68" s="38">
        <v>0</v>
      </c>
      <c r="T68" s="37">
        <f>SUMPRODUCT(LTA!J68:AN68,LTA!J$101:AN$101,LTA!J$105:AN$105)</f>
        <v>47.11</v>
      </c>
      <c r="U68" s="37">
        <f>SUMPRODUCT(LTA!J68:AN68,LTA!J$102:AN$102,LTA!J$105:AN$105)</f>
        <v>438.15115700000001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-79</v>
      </c>
      <c r="AA68" s="75">
        <f>STOA!J68</f>
        <v>11.15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12.595516225613666</v>
      </c>
      <c r="AD68">
        <f t="shared" ref="AD68:AD98" si="4">SUM(B68:AB68,AI68:AV68)-AC68</f>
        <v>1324.7314641145906</v>
      </c>
      <c r="AE68">
        <f>'IDT-1'!F68</f>
        <v>0</v>
      </c>
      <c r="AF68" s="24"/>
      <c r="AG68">
        <f t="shared" ref="AG68:AG98" si="5">SUM(AD68:AF68)</f>
        <v>1324.7314641145906</v>
      </c>
      <c r="AI68" s="34">
        <f>PXIL!J68</f>
        <v>0</v>
      </c>
      <c r="AJ68" s="34">
        <f>PXIL!P68</f>
        <v>0</v>
      </c>
      <c r="AK68" s="34">
        <f>RTM_IEX!J68</f>
        <v>96.57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7.9437600000000002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-1.52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692.93016217713739</v>
      </c>
      <c r="P69" s="36">
        <v>75.277128909229589</v>
      </c>
      <c r="Q69" s="36">
        <v>26.72</v>
      </c>
      <c r="R69" s="38">
        <v>22.199999999999996</v>
      </c>
      <c r="S69" s="38">
        <v>0</v>
      </c>
      <c r="T69" s="37">
        <f>SUMPRODUCT(LTA!J69:AN69,LTA!J$101:AN$101,LTA!J$105:AN$105)</f>
        <v>38.840000000000003</v>
      </c>
      <c r="U69" s="37">
        <f>SUMPRODUCT(LTA!J69:AN69,LTA!J$102:AN$102,LTA!J$105:AN$105)</f>
        <v>450.10523800000004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-72</v>
      </c>
      <c r="AA69" s="75">
        <f>STOA!J69</f>
        <v>11.15</v>
      </c>
      <c r="AB69" s="75">
        <f>-STOA!P69</f>
        <v>0</v>
      </c>
      <c r="AC69">
        <f t="shared" si="3"/>
        <v>11.95873171900721</v>
      </c>
      <c r="AD69">
        <f t="shared" si="4"/>
        <v>1263.61986736736</v>
      </c>
      <c r="AE69">
        <f>'IDT-1'!F69</f>
        <v>0</v>
      </c>
      <c r="AF69" s="24"/>
      <c r="AG69">
        <f t="shared" si="5"/>
        <v>1263.61986736736</v>
      </c>
      <c r="AI69" s="34">
        <f>PXIL!J69</f>
        <v>0</v>
      </c>
      <c r="AJ69" s="34">
        <f>PXIL!P69</f>
        <v>0</v>
      </c>
      <c r="AK69" s="34">
        <f>RTM_IEX!J69</f>
        <v>24.14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7.9437600000000002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-1.52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692.93016217713739</v>
      </c>
      <c r="P70" s="36">
        <v>75.277128909229589</v>
      </c>
      <c r="Q70" s="36">
        <v>26.72</v>
      </c>
      <c r="R70" s="38">
        <v>22.199999999999996</v>
      </c>
      <c r="S70" s="38">
        <v>0</v>
      </c>
      <c r="T70" s="37">
        <f>SUMPRODUCT(LTA!J70:AN70,LTA!J$101:AN$101,LTA!J$105:AN$105)</f>
        <v>32.4</v>
      </c>
      <c r="U70" s="37">
        <f>SUMPRODUCT(LTA!J70:AN70,LTA!J$102:AN$102,LTA!J$105:AN$105)</f>
        <v>462.72887399999996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-69</v>
      </c>
      <c r="AA70" s="75">
        <f>STOA!J70</f>
        <v>11.15</v>
      </c>
      <c r="AB70" s="75">
        <f>-STOA!P70</f>
        <v>0</v>
      </c>
      <c r="AC70">
        <f t="shared" si="3"/>
        <v>11.782484788232544</v>
      </c>
      <c r="AD70">
        <f t="shared" si="4"/>
        <v>1248.8397502981345</v>
      </c>
      <c r="AE70">
        <f>'IDT-1'!F70</f>
        <v>0</v>
      </c>
      <c r="AF70" s="24"/>
      <c r="AG70">
        <f t="shared" si="5"/>
        <v>1248.8397502981345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7.9437600000000002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-1.52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711.11781603085387</v>
      </c>
      <c r="P71" s="36">
        <v>75.277128909229589</v>
      </c>
      <c r="Q71" s="36">
        <v>26.72</v>
      </c>
      <c r="R71" s="38">
        <v>22.2</v>
      </c>
      <c r="S71" s="38">
        <v>0</v>
      </c>
      <c r="T71" s="37">
        <f>SUMPRODUCT(LTA!J71:AN71,LTA!J$101:AN$101,LTA!J$105:AN$105)</f>
        <v>24</v>
      </c>
      <c r="U71" s="37">
        <f>SUMPRODUCT(LTA!J71:AN71,LTA!J$102:AN$102,LTA!J$105:AN$105)</f>
        <v>449.21150500000005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-30</v>
      </c>
      <c r="AA71" s="75">
        <f>STOA!J71</f>
        <v>12.35</v>
      </c>
      <c r="AB71" s="75">
        <f>-STOA!P71</f>
        <v>0</v>
      </c>
      <c r="AC71">
        <f t="shared" si="3"/>
        <v>11.76970633872865</v>
      </c>
      <c r="AD71">
        <f t="shared" si="4"/>
        <v>1245.3228136013547</v>
      </c>
      <c r="AE71">
        <f>'IDT-1'!F71</f>
        <v>0</v>
      </c>
      <c r="AF71" s="24"/>
      <c r="AG71">
        <f t="shared" si="5"/>
        <v>1245.3228136013547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-40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7.9437600000000002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-1.52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714.06690693357768</v>
      </c>
      <c r="P72" s="36">
        <v>75.277128909229589</v>
      </c>
      <c r="Q72" s="36">
        <v>26.72</v>
      </c>
      <c r="R72" s="38">
        <v>18.28</v>
      </c>
      <c r="S72" s="38">
        <v>0</v>
      </c>
      <c r="T72" s="37">
        <f>SUMPRODUCT(LTA!J72:AN72,LTA!J$101:AN$101,LTA!J$105:AN$105)</f>
        <v>18.509999999999998</v>
      </c>
      <c r="U72" s="37">
        <f>SUMPRODUCT(LTA!J72:AN72,LTA!J$102:AN$102,LTA!J$105:AN$105)</f>
        <v>440.20897300000001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-61</v>
      </c>
      <c r="AA72" s="75">
        <f>STOA!J72</f>
        <v>12.35</v>
      </c>
      <c r="AB72" s="75">
        <f>-STOA!P72</f>
        <v>0</v>
      </c>
      <c r="AC72">
        <f t="shared" si="3"/>
        <v>11.563573013987526</v>
      </c>
      <c r="AD72">
        <f t="shared" si="4"/>
        <v>1239.0655058288196</v>
      </c>
      <c r="AE72">
        <f>'IDT-1'!F72</f>
        <v>0</v>
      </c>
      <c r="AF72" s="24"/>
      <c r="AG72">
        <f t="shared" si="5"/>
        <v>1239.0655058288196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7.9437600000000002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5.0072786529060291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779.69388441465424</v>
      </c>
      <c r="P73" s="36">
        <v>75.277128909229589</v>
      </c>
      <c r="Q73" s="36">
        <v>26.72</v>
      </c>
      <c r="R73" s="38">
        <v>11.29</v>
      </c>
      <c r="S73" s="38">
        <v>0</v>
      </c>
      <c r="T73" s="37">
        <f>SUMPRODUCT(LTA!J73:AN73,LTA!J$101:AN$101,LTA!J$105:AN$105)</f>
        <v>15.55</v>
      </c>
      <c r="U73" s="37">
        <f>SUMPRODUCT(LTA!J73:AN73,LTA!J$102:AN$102,LTA!J$105:AN$105)</f>
        <v>432.51076399999999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-41</v>
      </c>
      <c r="AA73" s="75">
        <f>STOA!J73</f>
        <v>12.35</v>
      </c>
      <c r="AB73" s="75">
        <f>-STOA!P73</f>
        <v>0</v>
      </c>
      <c r="AC73">
        <f t="shared" si="3"/>
        <v>11.911068072922255</v>
      </c>
      <c r="AD73">
        <f t="shared" si="4"/>
        <v>1303.2240579038676</v>
      </c>
      <c r="AE73">
        <f>'IDT-1'!F73</f>
        <v>0</v>
      </c>
      <c r="AF73" s="24"/>
      <c r="AG73">
        <f t="shared" si="5"/>
        <v>1303.2240579038676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7.9437600000000002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5.0072786529060291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793.07088819280955</v>
      </c>
      <c r="P74" s="36">
        <v>75.277128909229589</v>
      </c>
      <c r="Q74" s="36">
        <v>26.72</v>
      </c>
      <c r="R74" s="38">
        <v>5.41</v>
      </c>
      <c r="S74" s="38">
        <v>0</v>
      </c>
      <c r="T74" s="37">
        <f>SUMPRODUCT(LTA!J74:AN74,LTA!J$101:AN$101,LTA!J$105:AN$105)</f>
        <v>11.78</v>
      </c>
      <c r="U74" s="37">
        <f>SUMPRODUCT(LTA!J74:AN74,LTA!J$102:AN$102,LTA!J$105:AN$105)</f>
        <v>426.546786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-43</v>
      </c>
      <c r="AA74" s="75">
        <f>STOA!J74</f>
        <v>12.35</v>
      </c>
      <c r="AB74" s="75">
        <f>-STOA!P74</f>
        <v>0</v>
      </c>
      <c r="AC74">
        <f t="shared" si="3"/>
        <v>11.90921980490854</v>
      </c>
      <c r="AD74">
        <f t="shared" si="4"/>
        <v>1298.9889319500364</v>
      </c>
      <c r="AE74">
        <f>'IDT-1'!F74</f>
        <v>0</v>
      </c>
      <c r="AF74" s="24"/>
      <c r="AG74">
        <f t="shared" si="5"/>
        <v>1298.9889319500364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7.9437600000000002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5.0072786529060291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808.84930283602341</v>
      </c>
      <c r="P75" s="36">
        <v>75.277128909229589</v>
      </c>
      <c r="Q75" s="36">
        <v>26.72</v>
      </c>
      <c r="R75" s="38">
        <v>0</v>
      </c>
      <c r="S75" s="38">
        <v>0</v>
      </c>
      <c r="T75" s="37">
        <f>SUMPRODUCT(LTA!J75:AN75,LTA!J$101:AN$101,LTA!J$105:AN$105)</f>
        <v>9.120000000000001</v>
      </c>
      <c r="U75" s="37">
        <f>SUMPRODUCT(LTA!J75:AN75,LTA!J$102:AN$102,LTA!J$105:AN$105)</f>
        <v>425.25222500000001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-36</v>
      </c>
      <c r="AA75" s="75">
        <f>STOA!J75</f>
        <v>12.53</v>
      </c>
      <c r="AB75" s="75">
        <f>-STOA!P75</f>
        <v>0</v>
      </c>
      <c r="AC75">
        <f t="shared" si="3"/>
        <v>11.946911842312666</v>
      </c>
      <c r="AD75">
        <f t="shared" si="4"/>
        <v>1307.6341035558464</v>
      </c>
      <c r="AE75">
        <f>'IDT-1'!F75</f>
        <v>0</v>
      </c>
      <c r="AF75" s="24"/>
      <c r="AG75">
        <f t="shared" si="5"/>
        <v>1307.6341035558464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-15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7.9437600000000002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5.0072786529060291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831.26923602309353</v>
      </c>
      <c r="P76" s="36">
        <v>75.277128909229589</v>
      </c>
      <c r="Q76" s="36">
        <v>26.72</v>
      </c>
      <c r="R76" s="38">
        <v>0</v>
      </c>
      <c r="S76" s="38">
        <v>0</v>
      </c>
      <c r="T76" s="37">
        <f>SUMPRODUCT(LTA!J76:AN76,LTA!J$101:AN$101,LTA!J$105:AN$105)</f>
        <v>5.62</v>
      </c>
      <c r="U76" s="37">
        <f>SUMPRODUCT(LTA!J76:AN76,LTA!J$102:AN$102,LTA!J$105:AN$105)</f>
        <v>423.75491000000005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-54</v>
      </c>
      <c r="AA76" s="75">
        <f>STOA!J76</f>
        <v>12.53</v>
      </c>
      <c r="AB76" s="75">
        <f>-STOA!P76</f>
        <v>0</v>
      </c>
      <c r="AC76">
        <f t="shared" si="3"/>
        <v>12.203386885507614</v>
      </c>
      <c r="AD76">
        <f t="shared" si="4"/>
        <v>1311.8002466997216</v>
      </c>
      <c r="AE76">
        <f>'IDT-1'!F76</f>
        <v>0</v>
      </c>
      <c r="AF76" s="24"/>
      <c r="AG76">
        <f t="shared" si="5"/>
        <v>1311.8002466997216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7.9437600000000002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5.0072786529060291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932.60965799589712</v>
      </c>
      <c r="P77" s="36">
        <v>75.277128909229589</v>
      </c>
      <c r="Q77" s="36">
        <v>26.72</v>
      </c>
      <c r="R77" s="38">
        <v>0</v>
      </c>
      <c r="S77" s="38">
        <v>0</v>
      </c>
      <c r="T77" s="37">
        <f>SUMPRODUCT(LTA!J77:AN77,LTA!J$101:AN$101,LTA!J$105:AN$105)</f>
        <v>1.2</v>
      </c>
      <c r="U77" s="37">
        <f>SUMPRODUCT(LTA!J77:AN77,LTA!J$102:AN$102,LTA!J$105:AN$105)</f>
        <v>422.69661300000001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-72</v>
      </c>
      <c r="AA77" s="75">
        <f>STOA!J77</f>
        <v>12.53</v>
      </c>
      <c r="AB77" s="75">
        <f>-STOA!P77</f>
        <v>0</v>
      </c>
      <c r="AC77">
        <f t="shared" si="3"/>
        <v>13.881157980942739</v>
      </c>
      <c r="AD77">
        <f t="shared" si="4"/>
        <v>1302.9846005770901</v>
      </c>
      <c r="AE77">
        <f>'IDT-1'!F77</f>
        <v>0</v>
      </c>
      <c r="AF77" s="24"/>
      <c r="AG77">
        <f t="shared" si="5"/>
        <v>1302.9846005770901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-95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7.9437600000000002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5.0072786529060291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1005.392132220113</v>
      </c>
      <c r="P78" s="36">
        <v>75.277128909229589</v>
      </c>
      <c r="Q78" s="36">
        <v>26.72</v>
      </c>
      <c r="R78" s="38">
        <v>0</v>
      </c>
      <c r="S78" s="38">
        <v>0</v>
      </c>
      <c r="T78" s="37">
        <f>SUMPRODUCT(LTA!J78:AN78,LTA!J$101:AN$101,LTA!J$105:AN$105)</f>
        <v>0.03</v>
      </c>
      <c r="U78" s="37">
        <f>SUMPRODUCT(LTA!J78:AN78,LTA!J$102:AN$102,LTA!J$105:AN$105)</f>
        <v>421.48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-389</v>
      </c>
      <c r="AA78" s="75">
        <f>STOA!J78</f>
        <v>12.53</v>
      </c>
      <c r="AB78" s="75">
        <f>-STOA!P78</f>
        <v>0</v>
      </c>
      <c r="AC78">
        <f t="shared" si="3"/>
        <v>17.626688230151522</v>
      </c>
      <c r="AD78">
        <f t="shared" si="4"/>
        <v>1299.2549315520969</v>
      </c>
      <c r="AE78">
        <f>'IDT-1'!F78</f>
        <v>0</v>
      </c>
      <c r="AF78" s="24"/>
      <c r="AG78">
        <f t="shared" si="5"/>
        <v>1299.2549315520969</v>
      </c>
      <c r="AI78" s="34">
        <f>PXIL!J78</f>
        <v>0</v>
      </c>
      <c r="AJ78" s="34">
        <f>PXIL!P78</f>
        <v>0</v>
      </c>
      <c r="AK78" s="34">
        <f>RTM_IEX!J78</f>
        <v>151.62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7.9437600000000002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19.494849465041057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1048.6839369125819</v>
      </c>
      <c r="P79" s="36">
        <v>75.277128909229589</v>
      </c>
      <c r="Q79" s="36">
        <v>26.72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421.14000000000004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-355</v>
      </c>
      <c r="AA79" s="75">
        <f>STOA!J79</f>
        <v>12.53</v>
      </c>
      <c r="AB79" s="75">
        <f>-STOA!P79</f>
        <v>0</v>
      </c>
      <c r="AC79">
        <f t="shared" si="3"/>
        <v>16.952935621743972</v>
      </c>
      <c r="AD79">
        <f t="shared" si="4"/>
        <v>1288.0080596651085</v>
      </c>
      <c r="AE79">
        <f>'IDT-1'!F79</f>
        <v>0</v>
      </c>
      <c r="AF79" s="24"/>
      <c r="AG79">
        <f t="shared" si="5"/>
        <v>1288.0080596651085</v>
      </c>
      <c r="AI79" s="34">
        <f>PXIL!J79</f>
        <v>0</v>
      </c>
      <c r="AJ79" s="34">
        <f>PXIL!P79</f>
        <v>0</v>
      </c>
      <c r="AK79" s="34">
        <f>RTM_IEX!J79</f>
        <v>48.29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7.9437600000000002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29.237575254996269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1048.2274125462654</v>
      </c>
      <c r="P80" s="36">
        <v>75.277128909229589</v>
      </c>
      <c r="Q80" s="36">
        <v>26.72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420.31000000000006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-364</v>
      </c>
      <c r="AA80" s="75">
        <f>STOA!J80</f>
        <v>12.53</v>
      </c>
      <c r="AB80" s="75">
        <f>-STOA!P80</f>
        <v>0</v>
      </c>
      <c r="AC80">
        <f t="shared" si="3"/>
        <v>17.140696133226534</v>
      </c>
      <c r="AD80">
        <f t="shared" si="4"/>
        <v>1292.0965005772648</v>
      </c>
      <c r="AE80">
        <f>'IDT-1'!F80</f>
        <v>0</v>
      </c>
      <c r="AF80" s="24"/>
      <c r="AG80">
        <f t="shared" si="5"/>
        <v>1292.0965005772648</v>
      </c>
      <c r="AI80" s="34">
        <f>PXIL!J80</f>
        <v>0</v>
      </c>
      <c r="AJ80" s="34">
        <f>PXIL!P80</f>
        <v>0</v>
      </c>
      <c r="AK80" s="34">
        <f>RTM_IEX!J80</f>
        <v>53.11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7.9437600000000002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39.15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1050.1469315221632</v>
      </c>
      <c r="P81" s="36">
        <v>75.277128909229589</v>
      </c>
      <c r="Q81" s="36">
        <v>26.72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419.47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-380</v>
      </c>
      <c r="AA81" s="75">
        <f>STOA!J81</f>
        <v>12.53</v>
      </c>
      <c r="AB81" s="75">
        <f>-STOA!P81</f>
        <v>0</v>
      </c>
      <c r="AC81">
        <f t="shared" si="3"/>
        <v>16.964798772704778</v>
      </c>
      <c r="AD81">
        <f t="shared" si="4"/>
        <v>1229.1543416586878</v>
      </c>
      <c r="AE81">
        <f>'IDT-1'!F81</f>
        <v>0</v>
      </c>
      <c r="AF81" s="24"/>
      <c r="AG81">
        <f t="shared" si="5"/>
        <v>1229.1543416586878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-5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7.9437600000000002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1050.1569276059495</v>
      </c>
      <c r="P82" s="36">
        <v>75.277128909229589</v>
      </c>
      <c r="Q82" s="36">
        <v>26.72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418.97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-400</v>
      </c>
      <c r="AA82" s="75">
        <f>STOA!J82</f>
        <v>12.53</v>
      </c>
      <c r="AB82" s="75">
        <f>-STOA!P82</f>
        <v>0</v>
      </c>
      <c r="AC82">
        <f t="shared" si="3"/>
        <v>17.513014420290634</v>
      </c>
      <c r="AD82">
        <f t="shared" si="4"/>
        <v>1223.5734030604758</v>
      </c>
      <c r="AE82">
        <f>'IDT-1'!F82</f>
        <v>0</v>
      </c>
      <c r="AF82" s="24"/>
      <c r="AG82">
        <f t="shared" si="5"/>
        <v>1223.5734030604758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-20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7.9437600000000002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1050.4768013838818</v>
      </c>
      <c r="P83" s="36">
        <v>75.277128909229589</v>
      </c>
      <c r="Q83" s="36">
        <v>26.72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417.28999999999996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-422</v>
      </c>
      <c r="AA83" s="75">
        <f>STOA!J83</f>
        <v>12.63</v>
      </c>
      <c r="AB83" s="75">
        <f>-STOA!P83</f>
        <v>0</v>
      </c>
      <c r="AC83">
        <f t="shared" si="3"/>
        <v>17.773506407221717</v>
      </c>
      <c r="AD83">
        <f t="shared" si="4"/>
        <v>1190.0527848514771</v>
      </c>
      <c r="AE83">
        <f>'IDT-1'!F83</f>
        <v>0</v>
      </c>
      <c r="AF83" s="24"/>
      <c r="AG83">
        <f t="shared" si="5"/>
        <v>1190.0527848514771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-30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7.9437600000000002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1050.4768013838818</v>
      </c>
      <c r="P84" s="36">
        <v>75.277128909229589</v>
      </c>
      <c r="Q84" s="36">
        <v>26.72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415.96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-442</v>
      </c>
      <c r="AA84" s="75">
        <f>STOA!J84</f>
        <v>12.63</v>
      </c>
      <c r="AB84" s="75">
        <f>-STOA!P84</f>
        <v>0</v>
      </c>
      <c r="AC84">
        <f t="shared" si="3"/>
        <v>17.889401773095052</v>
      </c>
      <c r="AD84">
        <f t="shared" si="4"/>
        <v>1173.6068894856039</v>
      </c>
      <c r="AE84">
        <f>'IDT-1'!F84</f>
        <v>0</v>
      </c>
      <c r="AF84" s="24"/>
      <c r="AG84">
        <f t="shared" si="5"/>
        <v>1173.6068894856039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-25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7.9437600000000002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69.607136098082776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1024.0987300238464</v>
      </c>
      <c r="P85" s="36">
        <v>75.277128909229589</v>
      </c>
      <c r="Q85" s="36">
        <v>26.72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417.51999999999992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-423</v>
      </c>
      <c r="AA85" s="75">
        <f>STOA!J85</f>
        <v>12.63</v>
      </c>
      <c r="AB85" s="75">
        <f>-STOA!P85</f>
        <v>0</v>
      </c>
      <c r="AC85">
        <f t="shared" si="3"/>
        <v>17.39290939413749</v>
      </c>
      <c r="AD85">
        <f t="shared" si="4"/>
        <v>1183.2851656370215</v>
      </c>
      <c r="AE85">
        <f>'IDT-1'!F85</f>
        <v>0</v>
      </c>
      <c r="AF85" s="24"/>
      <c r="AG85">
        <f t="shared" si="5"/>
        <v>1183.2851656370215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7.9437600000000002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69.607136098082776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1014.2831699679792</v>
      </c>
      <c r="P86" s="36">
        <v>75.277128909229589</v>
      </c>
      <c r="Q86" s="36">
        <v>26.72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417.35999999999996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-428</v>
      </c>
      <c r="AA86" s="75">
        <f>STOA!J86</f>
        <v>12.63</v>
      </c>
      <c r="AB86" s="75">
        <f>-STOA!P86</f>
        <v>0</v>
      </c>
      <c r="AC86">
        <f t="shared" si="3"/>
        <v>17.351470478292647</v>
      </c>
      <c r="AD86">
        <f t="shared" si="4"/>
        <v>1168.3510444969988</v>
      </c>
      <c r="AE86">
        <f>'IDT-1'!F86</f>
        <v>0</v>
      </c>
      <c r="AF86" s="24"/>
      <c r="AG86">
        <f t="shared" si="5"/>
        <v>1168.3510444969988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7.9437600000000002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67.43271906125247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1006.0451753683489</v>
      </c>
      <c r="P87" s="36">
        <v>75.277128909229589</v>
      </c>
      <c r="Q87" s="36">
        <v>26.72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417.12999999999994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-431</v>
      </c>
      <c r="AA87" s="75">
        <f>STOA!J87</f>
        <v>12.63</v>
      </c>
      <c r="AB87" s="75">
        <f>-STOA!P87</f>
        <v>0</v>
      </c>
      <c r="AC87">
        <f t="shared" si="3"/>
        <v>17.245131905096603</v>
      </c>
      <c r="AD87">
        <f t="shared" si="4"/>
        <v>1159.8149714337344</v>
      </c>
      <c r="AE87">
        <f>'IDT-1'!F87</f>
        <v>0</v>
      </c>
      <c r="AF87" s="24"/>
      <c r="AG87">
        <f t="shared" si="5"/>
        <v>1159.8149714337344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7.9437600000000002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67.43271906125247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1013.3401638398335</v>
      </c>
      <c r="P88" s="36">
        <v>75.277128909229589</v>
      </c>
      <c r="Q88" s="36">
        <v>26.72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416.95999999999992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-422</v>
      </c>
      <c r="AA88" s="75">
        <f>STOA!J88</f>
        <v>12.63</v>
      </c>
      <c r="AB88" s="75">
        <f>-STOA!P88</f>
        <v>0</v>
      </c>
      <c r="AC88">
        <f t="shared" si="3"/>
        <v>17.22874138873307</v>
      </c>
      <c r="AD88">
        <f t="shared" si="4"/>
        <v>1175.9563504215823</v>
      </c>
      <c r="AE88">
        <f>'IDT-1'!F88</f>
        <v>0</v>
      </c>
      <c r="AF88" s="24"/>
      <c r="AG88">
        <f t="shared" si="5"/>
        <v>1175.9563504215823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-5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7.9437600000000002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67.43271906125247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1022.7394090320433</v>
      </c>
      <c r="P89" s="36">
        <v>75.277128909229589</v>
      </c>
      <c r="Q89" s="36">
        <v>26.72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416.95999999999992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-418</v>
      </c>
      <c r="AA89" s="75">
        <f>STOA!J89</f>
        <v>12.63</v>
      </c>
      <c r="AB89" s="75">
        <f>-STOA!P89</f>
        <v>0</v>
      </c>
      <c r="AC89">
        <f t="shared" si="3"/>
        <v>17.312598628823633</v>
      </c>
      <c r="AD89">
        <f t="shared" si="4"/>
        <v>1203.9317383737018</v>
      </c>
      <c r="AE89">
        <f>'IDT-1'!F89</f>
        <v>0</v>
      </c>
      <c r="AF89" s="24"/>
      <c r="AG89">
        <f t="shared" si="5"/>
        <v>1203.9317383737018</v>
      </c>
      <c r="AI89" s="34">
        <f>PXIL!J89</f>
        <v>0</v>
      </c>
      <c r="AJ89" s="34">
        <f>PXIL!P89</f>
        <v>0</v>
      </c>
      <c r="AK89" s="34">
        <f>RTM_IEX!J89</f>
        <v>9.66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7.9437600000000002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67.43271906125247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1033.697100050927</v>
      </c>
      <c r="P90" s="36">
        <v>75.277128909229589</v>
      </c>
      <c r="Q90" s="36">
        <v>26.72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416.95999999999992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-420</v>
      </c>
      <c r="AA90" s="75">
        <f>STOA!J90</f>
        <v>12.63</v>
      </c>
      <c r="AB90" s="75">
        <f>-STOA!P90</f>
        <v>0</v>
      </c>
      <c r="AC90">
        <f t="shared" si="3"/>
        <v>17.462157548832032</v>
      </c>
      <c r="AD90">
        <f t="shared" si="4"/>
        <v>1217.5698704725769</v>
      </c>
      <c r="AE90">
        <f>'IDT-1'!F90</f>
        <v>0</v>
      </c>
      <c r="AF90" s="24"/>
      <c r="AG90">
        <f t="shared" si="5"/>
        <v>1217.5698704725769</v>
      </c>
      <c r="AI90" s="34">
        <f>PXIL!J90</f>
        <v>0</v>
      </c>
      <c r="AJ90" s="34">
        <f>PXIL!P90</f>
        <v>0</v>
      </c>
      <c r="AK90" s="34">
        <f>RTM_IEX!J90</f>
        <v>14.49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7.9437600000000002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67.43271906125247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1032.7901921280784</v>
      </c>
      <c r="P91" s="36">
        <v>75.277128909229589</v>
      </c>
      <c r="Q91" s="36">
        <v>26.72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416.7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-412</v>
      </c>
      <c r="AA91" s="75">
        <f>STOA!J91</f>
        <v>12.72</v>
      </c>
      <c r="AB91" s="75">
        <f>-STOA!P91</f>
        <v>0</v>
      </c>
      <c r="AC91">
        <f t="shared" si="3"/>
        <v>17.466402260480994</v>
      </c>
      <c r="AD91">
        <f t="shared" si="4"/>
        <v>1234.1387178380796</v>
      </c>
      <c r="AE91">
        <f>'IDT-1'!F91</f>
        <v>0</v>
      </c>
      <c r="AF91" s="24"/>
      <c r="AG91">
        <f t="shared" si="5"/>
        <v>1234.1387178380796</v>
      </c>
      <c r="AI91" s="34">
        <f>PXIL!J91</f>
        <v>0</v>
      </c>
      <c r="AJ91" s="34">
        <f>PXIL!P91</f>
        <v>0</v>
      </c>
      <c r="AK91" s="34">
        <f>RTM_IEX!J91</f>
        <v>24.14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7.9437600000000002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67.43271906125247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1030.0332436554379</v>
      </c>
      <c r="P92" s="36">
        <v>75.277128909229589</v>
      </c>
      <c r="Q92" s="36">
        <v>26.72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416.7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-398</v>
      </c>
      <c r="AA92" s="75">
        <f>STOA!J92</f>
        <v>12.72</v>
      </c>
      <c r="AB92" s="75">
        <f>-STOA!P92</f>
        <v>0</v>
      </c>
      <c r="AC92">
        <f t="shared" si="3"/>
        <v>17.354803685162366</v>
      </c>
      <c r="AD92">
        <f t="shared" si="4"/>
        <v>1249.0833679407576</v>
      </c>
      <c r="AE92">
        <f>'IDT-1'!F92</f>
        <v>0</v>
      </c>
      <c r="AF92" s="24"/>
      <c r="AG92">
        <f t="shared" si="5"/>
        <v>1249.0833679407576</v>
      </c>
      <c r="AI92" s="34">
        <f>PXIL!J92</f>
        <v>0</v>
      </c>
      <c r="AJ92" s="34">
        <f>PXIL!P92</f>
        <v>0</v>
      </c>
      <c r="AK92" s="34">
        <f>RTM_IEX!J92</f>
        <v>27.73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7.9437600000000002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67.433266239117202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1024.702328825927</v>
      </c>
      <c r="P93" s="36">
        <v>75.277128909229589</v>
      </c>
      <c r="Q93" s="36">
        <v>26.72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413.14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-386</v>
      </c>
      <c r="AA93" s="75">
        <f>STOA!J93</f>
        <v>12.72</v>
      </c>
      <c r="AB93" s="75">
        <f>-STOA!P93</f>
        <v>0</v>
      </c>
      <c r="AC93">
        <f t="shared" si="3"/>
        <v>17.146886704189864</v>
      </c>
      <c r="AD93">
        <f t="shared" si="4"/>
        <v>1248.6409172700837</v>
      </c>
      <c r="AE93">
        <f>'IDT-1'!F93</f>
        <v>0</v>
      </c>
      <c r="AF93" s="24"/>
      <c r="AG93">
        <f t="shared" si="5"/>
        <v>1248.6409172700837</v>
      </c>
      <c r="AI93" s="34">
        <f>PXIL!J93</f>
        <v>0</v>
      </c>
      <c r="AJ93" s="34">
        <f>PXIL!P93</f>
        <v>0</v>
      </c>
      <c r="AK93" s="34">
        <f>RTM_IEX!J93</f>
        <v>23.97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7.9437600000000002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67.433266239117202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1001.3852559775637</v>
      </c>
      <c r="P94" s="36">
        <v>75.277128909229589</v>
      </c>
      <c r="Q94" s="36">
        <v>26.72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413.31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-316</v>
      </c>
      <c r="AA94" s="75">
        <f>STOA!J94</f>
        <v>12.72</v>
      </c>
      <c r="AB94" s="75">
        <f>-STOA!P94</f>
        <v>0</v>
      </c>
      <c r="AC94">
        <f t="shared" si="3"/>
        <v>16.331330251521383</v>
      </c>
      <c r="AD94">
        <f t="shared" si="4"/>
        <v>1292.9594008743888</v>
      </c>
      <c r="AE94">
        <f>'IDT-1'!F94</f>
        <v>-43.247999999999998</v>
      </c>
      <c r="AF94" s="24"/>
      <c r="AG94">
        <f t="shared" si="5"/>
        <v>1249.7114008743888</v>
      </c>
      <c r="AI94" s="34">
        <f>PXIL!J94</f>
        <v>0</v>
      </c>
      <c r="AJ94" s="34">
        <f>PXIL!P94</f>
        <v>0</v>
      </c>
      <c r="AK94" s="34">
        <f>RTM_IEX!J94</f>
        <v>20.62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7.9437600000000002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67.430000000000007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1004.7427628899777</v>
      </c>
      <c r="P95" s="36">
        <v>75.277128909229589</v>
      </c>
      <c r="Q95" s="36">
        <v>26.72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416.46999999999997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-308</v>
      </c>
      <c r="AA95" s="75">
        <f>STOA!J95</f>
        <v>12.81</v>
      </c>
      <c r="AB95" s="75">
        <f>-STOA!P95</f>
        <v>0</v>
      </c>
      <c r="AC95">
        <f t="shared" si="3"/>
        <v>16.387664611377961</v>
      </c>
      <c r="AD95">
        <f t="shared" si="4"/>
        <v>1315.6773071878292</v>
      </c>
      <c r="AE95">
        <f>'IDT-1'!F95</f>
        <v>-43.247999999999998</v>
      </c>
      <c r="AF95" s="24"/>
      <c r="AG95">
        <f t="shared" si="5"/>
        <v>1272.4293071878292</v>
      </c>
      <c r="AI95" s="34">
        <f>PXIL!J95</f>
        <v>0</v>
      </c>
      <c r="AJ95" s="34">
        <f>PXIL!P95</f>
        <v>0</v>
      </c>
      <c r="AK95" s="34">
        <f>RTM_IEX!J95</f>
        <v>28.79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7.9437600000000002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67.430000000000007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993.62488109673313</v>
      </c>
      <c r="P96" s="36">
        <v>75.277128909229589</v>
      </c>
      <c r="Q96" s="36">
        <v>26.72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416.96999999999997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-292</v>
      </c>
      <c r="AA96" s="75">
        <f>STOA!J96</f>
        <v>12.81</v>
      </c>
      <c r="AB96" s="75">
        <f>-STOA!P96</f>
        <v>0</v>
      </c>
      <c r="AC96">
        <f t="shared" si="3"/>
        <v>16.214847880716484</v>
      </c>
      <c r="AD96">
        <f t="shared" si="4"/>
        <v>1327.4122421252462</v>
      </c>
      <c r="AE96">
        <f>'IDT-1'!F96</f>
        <v>-48</v>
      </c>
      <c r="AF96" s="24"/>
      <c r="AG96">
        <f t="shared" si="5"/>
        <v>1279.4122421252462</v>
      </c>
      <c r="AI96" s="34">
        <f>PXIL!J96</f>
        <v>0</v>
      </c>
      <c r="AJ96" s="34">
        <f>PXIL!P96</f>
        <v>0</v>
      </c>
      <c r="AK96" s="34">
        <f>RTM_IEX!J96</f>
        <v>34.97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7.9437600000000002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67.430000000000007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988.46881892761633</v>
      </c>
      <c r="P97" s="36">
        <v>75.277128909229589</v>
      </c>
      <c r="Q97" s="36">
        <v>26.72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417.14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-277</v>
      </c>
      <c r="AA97" s="75">
        <f>STOA!J97</f>
        <v>12.81</v>
      </c>
      <c r="AB97" s="75">
        <f>-STOA!P97</f>
        <v>0</v>
      </c>
      <c r="AC97">
        <f t="shared" si="3"/>
        <v>15.752149592622565</v>
      </c>
      <c r="AD97">
        <f t="shared" si="4"/>
        <v>1302.9188782442234</v>
      </c>
      <c r="AE97">
        <f>'IDT-1'!F97</f>
        <v>-57</v>
      </c>
      <c r="AF97" s="24"/>
      <c r="AG97">
        <f t="shared" si="5"/>
        <v>1245.9188782442234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7.9437600000000002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67.430000000000007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982.85732922170996</v>
      </c>
      <c r="P98" s="36">
        <v>75.277128909229589</v>
      </c>
      <c r="Q98" s="36">
        <v>26.72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417.46999999999997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-292</v>
      </c>
      <c r="AA98" s="75">
        <f>STOA!J98</f>
        <v>12.81</v>
      </c>
      <c r="AB98" s="75">
        <f>-STOA!P98</f>
        <v>0</v>
      </c>
      <c r="AC98">
        <f t="shared" si="3"/>
        <v>15.834852444966288</v>
      </c>
      <c r="AD98">
        <f t="shared" si="4"/>
        <v>1282.554685685973</v>
      </c>
      <c r="AE98">
        <f>'IDT-1'!F98</f>
        <v>-45.554000000000002</v>
      </c>
      <c r="AF98" s="24"/>
      <c r="AG98">
        <f t="shared" si="5"/>
        <v>1237.0006856859729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0.18999352574999992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0.91525125859219092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20.414161783154459</v>
      </c>
      <c r="P99" s="36">
        <f t="shared" si="6"/>
        <v>1.4412340509001251</v>
      </c>
      <c r="Q99" s="36">
        <f t="shared" si="6"/>
        <v>0.5037646421177171</v>
      </c>
      <c r="R99" s="38">
        <f>SUM(R3:R98)/4000</f>
        <v>0.23861500000000016</v>
      </c>
      <c r="S99" s="38">
        <f t="shared" si="6"/>
        <v>0</v>
      </c>
      <c r="T99" s="37">
        <f t="shared" si="6"/>
        <v>0.83579000000000003</v>
      </c>
      <c r="U99" s="37">
        <f t="shared" si="6"/>
        <v>10.038479369749997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-5.9539999999999997</v>
      </c>
      <c r="AA99" s="75">
        <f t="shared" si="6"/>
        <v>0.30529000000000012</v>
      </c>
      <c r="AB99" s="75">
        <f t="shared" si="6"/>
        <v>0</v>
      </c>
      <c r="AC99">
        <f t="shared" si="6"/>
        <v>0.35287764548276562</v>
      </c>
      <c r="AD99">
        <f t="shared" si="6"/>
        <v>29.37318007478174</v>
      </c>
      <c r="AE99">
        <f t="shared" si="6"/>
        <v>-9.5446249999999996E-2</v>
      </c>
      <c r="AG99">
        <f t="shared" si="6"/>
        <v>29.277733824781741</v>
      </c>
      <c r="AI99">
        <f t="shared" si="6"/>
        <v>0</v>
      </c>
      <c r="AJ99">
        <f t="shared" si="6"/>
        <v>0</v>
      </c>
      <c r="AK99">
        <f t="shared" si="6"/>
        <v>0.95612749999999969</v>
      </c>
      <c r="AL99">
        <f t="shared" si="6"/>
        <v>-0.155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45402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1.2767220000000001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40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56.845085193592872</v>
      </c>
      <c r="P3" s="36">
        <v>0</v>
      </c>
      <c r="Q3" s="36">
        <v>0</v>
      </c>
      <c r="R3" s="38">
        <v>0</v>
      </c>
      <c r="S3" s="38">
        <v>8.44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0.28000000000000003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1.1230033627689213</v>
      </c>
      <c r="AD3">
        <f>SUM(B3:AB3,AI3:AV3)-AC3</f>
        <v>132.5281054284178</v>
      </c>
      <c r="AE3">
        <f>'IDT-1'!E3</f>
        <v>0</v>
      </c>
      <c r="AF3" s="24"/>
      <c r="AG3">
        <f>SUM(AD3:AF3)</f>
        <v>132.5281054284178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3.83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1.2767220000000001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35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55.625482113403962</v>
      </c>
      <c r="P4" s="36">
        <v>0</v>
      </c>
      <c r="Q4" s="36">
        <v>0</v>
      </c>
      <c r="R4" s="38">
        <v>0</v>
      </c>
      <c r="S4" s="38">
        <v>8.44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0.71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1.0729426968953344</v>
      </c>
      <c r="AD4">
        <f t="shared" ref="AD4:AD67" si="1">SUM(B4:AB4,AI4:AV4)-AC4</f>
        <v>126.61856301410245</v>
      </c>
      <c r="AE4">
        <f>'IDT-1'!E4</f>
        <v>0</v>
      </c>
      <c r="AF4" s="24"/>
      <c r="AG4">
        <f t="shared" ref="AG4:AG67" si="2">SUM(AD4:AF4)</f>
        <v>126.61856301410245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3.66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1.2767220000000001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35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55.615512651865501</v>
      </c>
      <c r="P5" s="36">
        <v>0</v>
      </c>
      <c r="Q5" s="36">
        <v>0</v>
      </c>
      <c r="R5" s="38">
        <v>0</v>
      </c>
      <c r="S5" s="38">
        <v>8.44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1.32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1.0801669534184113</v>
      </c>
      <c r="AD5">
        <f t="shared" si="1"/>
        <v>127.47136929604092</v>
      </c>
      <c r="AE5">
        <f>'IDT-1'!E5</f>
        <v>0</v>
      </c>
      <c r="AF5" s="24"/>
      <c r="AG5">
        <f t="shared" si="2"/>
        <v>127.47136929604092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3.92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1.2767220000000001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35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55.615512651865501</v>
      </c>
      <c r="P6" s="36">
        <v>0</v>
      </c>
      <c r="Q6" s="36">
        <v>0</v>
      </c>
      <c r="R6" s="38">
        <v>0</v>
      </c>
      <c r="S6" s="38">
        <v>8.44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1.82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1.0923469534184111</v>
      </c>
      <c r="AD6">
        <f t="shared" si="1"/>
        <v>128.90918929604095</v>
      </c>
      <c r="AE6">
        <f>'IDT-1'!E6</f>
        <v>0</v>
      </c>
      <c r="AF6" s="24"/>
      <c r="AG6">
        <f t="shared" si="2"/>
        <v>128.90918929604095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4.87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1.2767220000000001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30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55.615512651865501</v>
      </c>
      <c r="P7" s="36">
        <v>0</v>
      </c>
      <c r="Q7" s="36">
        <v>0</v>
      </c>
      <c r="R7" s="38">
        <v>0</v>
      </c>
      <c r="S7" s="38">
        <v>8.44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5.32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1.0751269534184116</v>
      </c>
      <c r="AD7">
        <f t="shared" si="1"/>
        <v>126.87640929604093</v>
      </c>
      <c r="AE7">
        <f>'IDT-1'!E7</f>
        <v>0</v>
      </c>
      <c r="AF7" s="24"/>
      <c r="AG7">
        <f t="shared" si="2"/>
        <v>126.87640929604093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4.32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1.2767220000000001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25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55.615512651865501</v>
      </c>
      <c r="P8" s="36">
        <v>0</v>
      </c>
      <c r="Q8" s="36">
        <v>0</v>
      </c>
      <c r="R8" s="38">
        <v>0</v>
      </c>
      <c r="S8" s="38">
        <v>8.44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5.94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1.0421989534184113</v>
      </c>
      <c r="AD8">
        <f t="shared" si="1"/>
        <v>122.98933729604094</v>
      </c>
      <c r="AE8">
        <f>'IDT-1'!E8</f>
        <v>0</v>
      </c>
      <c r="AF8" s="24"/>
      <c r="AG8">
        <f t="shared" si="2"/>
        <v>122.98933729604094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4.78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1.2767220000000001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20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55.615512651865501</v>
      </c>
      <c r="P9" s="36">
        <v>0</v>
      </c>
      <c r="Q9" s="36">
        <v>0</v>
      </c>
      <c r="R9" s="38">
        <v>0</v>
      </c>
      <c r="S9" s="38">
        <v>8.44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8.5500000000000007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1.0308589534184112</v>
      </c>
      <c r="AD9">
        <f t="shared" si="1"/>
        <v>121.65067729604094</v>
      </c>
      <c r="AE9">
        <f>'IDT-1'!E9</f>
        <v>0</v>
      </c>
      <c r="AF9" s="24"/>
      <c r="AG9">
        <f t="shared" si="2"/>
        <v>121.65067729604094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5.82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1.2767220000000001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14.27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56.374943550284264</v>
      </c>
      <c r="P10" s="36">
        <v>0</v>
      </c>
      <c r="Q10" s="36">
        <v>0</v>
      </c>
      <c r="R10" s="38">
        <v>0</v>
      </c>
      <c r="S10" s="38">
        <v>8.44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8.0299999999999994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1.0018741729651288</v>
      </c>
      <c r="AD10">
        <f t="shared" si="1"/>
        <v>118.22909297491297</v>
      </c>
      <c r="AE10">
        <f>'IDT-1'!E10</f>
        <v>0</v>
      </c>
      <c r="AF10" s="24"/>
      <c r="AG10">
        <f t="shared" si="2"/>
        <v>118.22909297491297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7.86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1.2767220000000001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22.999101597593846</v>
      </c>
      <c r="J11">
        <f>Bawana_RLNG!S11</f>
        <v>0</v>
      </c>
      <c r="K11">
        <f>Bawana_Spot!S11</f>
        <v>13.68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56.374921135487433</v>
      </c>
      <c r="P11" s="36">
        <v>0</v>
      </c>
      <c r="Q11" s="36">
        <v>0</v>
      </c>
      <c r="R11" s="38">
        <v>0</v>
      </c>
      <c r="S11" s="38">
        <v>8.44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12.21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1.0107779846808356</v>
      </c>
      <c r="AD11">
        <f t="shared" si="1"/>
        <v>119.28016674840043</v>
      </c>
      <c r="AE11">
        <f>'IDT-1'!E11</f>
        <v>0</v>
      </c>
      <c r="AF11" s="24"/>
      <c r="AG11">
        <f t="shared" si="2"/>
        <v>119.28016674840043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5.33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1.2767220000000001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22.999101597593846</v>
      </c>
      <c r="J12">
        <f>Bawana_RLNG!S12</f>
        <v>0</v>
      </c>
      <c r="K12">
        <f>Bawana_Spot!S12</f>
        <v>13.68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56.543678352803227</v>
      </c>
      <c r="P12" s="36">
        <v>0</v>
      </c>
      <c r="Q12" s="36">
        <v>0</v>
      </c>
      <c r="R12" s="38">
        <v>0</v>
      </c>
      <c r="S12" s="38">
        <v>8.44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13.89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1.0299195453062882</v>
      </c>
      <c r="AD12">
        <f t="shared" si="1"/>
        <v>121.53978240509079</v>
      </c>
      <c r="AE12">
        <f>'IDT-1'!E12</f>
        <v>0</v>
      </c>
      <c r="AF12" s="24"/>
      <c r="AG12">
        <f t="shared" si="2"/>
        <v>121.53978240509079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5.76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1.2767220000000001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22.999198773775518</v>
      </c>
      <c r="J13">
        <f>Bawana_RLNG!S13</f>
        <v>0</v>
      </c>
      <c r="K13">
        <f>Bawana_Spot!S13</f>
        <v>13.68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57.706892373596425</v>
      </c>
      <c r="P13" s="36">
        <v>0</v>
      </c>
      <c r="Q13" s="36">
        <v>0</v>
      </c>
      <c r="R13" s="38">
        <v>0</v>
      </c>
      <c r="S13" s="38">
        <v>8.44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13.46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1.041035359360877</v>
      </c>
      <c r="AD13">
        <f t="shared" si="1"/>
        <v>122.85197778801106</v>
      </c>
      <c r="AE13">
        <f>'IDT-1'!E13</f>
        <v>0</v>
      </c>
      <c r="AF13" s="24"/>
      <c r="AG13">
        <f t="shared" si="2"/>
        <v>122.85197778801106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6.35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1.2767220000000001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22.999198773775518</v>
      </c>
      <c r="J14">
        <f>Bawana_RLNG!S14</f>
        <v>0</v>
      </c>
      <c r="K14">
        <f>Bawana_Spot!S14</f>
        <v>13.68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56.635231848691809</v>
      </c>
      <c r="P14" s="36">
        <v>0</v>
      </c>
      <c r="Q14" s="36">
        <v>0</v>
      </c>
      <c r="R14" s="38">
        <v>0</v>
      </c>
      <c r="S14" s="38">
        <v>8.44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1.0441294109516783</v>
      </c>
      <c r="AD14">
        <f t="shared" si="1"/>
        <v>123.21722321151563</v>
      </c>
      <c r="AE14">
        <f>'IDT-1'!E14</f>
        <v>0</v>
      </c>
      <c r="AF14" s="24"/>
      <c r="AG14">
        <f t="shared" si="2"/>
        <v>123.21722321151563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21.25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1.2767220000000001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22.999999999999996</v>
      </c>
      <c r="J15">
        <f>Bawana_RLNG!S15</f>
        <v>0</v>
      </c>
      <c r="K15">
        <f>Bawana_Spot!S15</f>
        <v>13.68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56.635244634572096</v>
      </c>
      <c r="P15" s="36">
        <v>0</v>
      </c>
      <c r="Q15" s="36">
        <v>0</v>
      </c>
      <c r="R15" s="38">
        <v>0</v>
      </c>
      <c r="S15" s="38">
        <v>8.44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1.0359882486533583</v>
      </c>
      <c r="AD15">
        <f t="shared" si="1"/>
        <v>122.25617838591873</v>
      </c>
      <c r="AE15">
        <f>'IDT-1'!E15</f>
        <v>0</v>
      </c>
      <c r="AF15" s="24"/>
      <c r="AG15">
        <f t="shared" si="2"/>
        <v>122.25617838591873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20.28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1.2767220000000001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22.999999999999996</v>
      </c>
      <c r="J16">
        <f>Bawana_RLNG!S16</f>
        <v>0</v>
      </c>
      <c r="K16">
        <f>Bawana_Spot!S16</f>
        <v>13.68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55.119455614134495</v>
      </c>
      <c r="P16" s="36">
        <v>0</v>
      </c>
      <c r="Q16" s="36">
        <v>0</v>
      </c>
      <c r="R16" s="38">
        <v>0</v>
      </c>
      <c r="S16" s="38">
        <v>8.44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1.0151076208816825</v>
      </c>
      <c r="AD16">
        <f t="shared" si="1"/>
        <v>119.79126999325281</v>
      </c>
      <c r="AE16">
        <f>'IDT-1'!E16</f>
        <v>0</v>
      </c>
      <c r="AF16" s="24"/>
      <c r="AG16">
        <f t="shared" si="2"/>
        <v>119.79126999325281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19.309999999999999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1.2767220000000001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22.999999999999996</v>
      </c>
      <c r="J17">
        <f>Bawana_RLNG!S17</f>
        <v>0</v>
      </c>
      <c r="K17">
        <f>Bawana_Spot!S17</f>
        <v>13.68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53.603673252994504</v>
      </c>
      <c r="P17" s="36">
        <v>0</v>
      </c>
      <c r="Q17" s="36">
        <v>0</v>
      </c>
      <c r="R17" s="38">
        <v>0</v>
      </c>
      <c r="S17" s="38">
        <v>8.44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1.0023750490481065</v>
      </c>
      <c r="AD17">
        <f t="shared" si="1"/>
        <v>118.28822020394639</v>
      </c>
      <c r="AE17">
        <f>'IDT-1'!E17</f>
        <v>0</v>
      </c>
      <c r="AF17" s="24"/>
      <c r="AG17">
        <f t="shared" si="2"/>
        <v>118.28822020394639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19.309999999999999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1.2767220000000001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22.999999999999996</v>
      </c>
      <c r="J18">
        <f>Bawana_RLNG!S18</f>
        <v>0</v>
      </c>
      <c r="K18">
        <f>Bawana_Spot!S18</f>
        <v>13.68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53.613606880515682</v>
      </c>
      <c r="P18" s="36">
        <v>0</v>
      </c>
      <c r="Q18" s="36">
        <v>0</v>
      </c>
      <c r="R18" s="38">
        <v>0</v>
      </c>
      <c r="S18" s="38">
        <v>8.44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0.96188649151928451</v>
      </c>
      <c r="AD18">
        <f t="shared" si="1"/>
        <v>113.50864238899641</v>
      </c>
      <c r="AE18">
        <f>'IDT-1'!E18</f>
        <v>0</v>
      </c>
      <c r="AF18" s="24"/>
      <c r="AG18">
        <f t="shared" si="2"/>
        <v>113.50864238899641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14.48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1.2767220000000001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22.999999999999996</v>
      </c>
      <c r="J19">
        <f>Bawana_RLNG!S19</f>
        <v>0</v>
      </c>
      <c r="K19">
        <f>Bawana_Spot!S19</f>
        <v>13.68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53.613606880515682</v>
      </c>
      <c r="P19" s="36">
        <v>0</v>
      </c>
      <c r="Q19" s="36">
        <v>0</v>
      </c>
      <c r="R19" s="38">
        <v>0</v>
      </c>
      <c r="S19" s="38">
        <v>8.44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0.96188649151928451</v>
      </c>
      <c r="AD19">
        <f t="shared" si="1"/>
        <v>113.50864238899641</v>
      </c>
      <c r="AE19">
        <f>'IDT-1'!E19</f>
        <v>0</v>
      </c>
      <c r="AF19" s="24"/>
      <c r="AG19">
        <f t="shared" si="2"/>
        <v>113.50864238899641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14.48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1.2767220000000001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22.999999999999996</v>
      </c>
      <c r="J20">
        <f>Bawana_RLNG!S20</f>
        <v>0</v>
      </c>
      <c r="K20">
        <f>Bawana_Spot!S20</f>
        <v>13.68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53.603586624391269</v>
      </c>
      <c r="P20" s="36">
        <v>0</v>
      </c>
      <c r="Q20" s="36">
        <v>0</v>
      </c>
      <c r="R20" s="38">
        <v>0</v>
      </c>
      <c r="S20" s="38">
        <v>8.44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0.96180232136783939</v>
      </c>
      <c r="AD20">
        <f t="shared" si="1"/>
        <v>113.49870630302343</v>
      </c>
      <c r="AE20">
        <f>'IDT-1'!E20</f>
        <v>0</v>
      </c>
      <c r="AF20" s="24"/>
      <c r="AG20">
        <f t="shared" si="2"/>
        <v>113.49870630302343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14.48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1.2767220000000001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22.999999999999996</v>
      </c>
      <c r="J21">
        <f>Bawana_RLNG!S21</f>
        <v>0</v>
      </c>
      <c r="K21">
        <f>Bawana_Spot!S21</f>
        <v>13.68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56.153816206893943</v>
      </c>
      <c r="P21" s="36">
        <v>0</v>
      </c>
      <c r="Q21" s="36">
        <v>0</v>
      </c>
      <c r="R21" s="38">
        <v>0</v>
      </c>
      <c r="S21" s="38">
        <v>8.44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0.98322424986086188</v>
      </c>
      <c r="AD21">
        <f t="shared" si="1"/>
        <v>116.02751395703308</v>
      </c>
      <c r="AE21">
        <f>'IDT-1'!E21</f>
        <v>0</v>
      </c>
      <c r="AF21" s="24"/>
      <c r="AG21">
        <f t="shared" si="2"/>
        <v>116.02751395703308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14.48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1.2767220000000001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22.999999999999996</v>
      </c>
      <c r="J22">
        <f>Bawana_RLNG!S22</f>
        <v>0</v>
      </c>
      <c r="K22">
        <f>Bawana_Spot!S22</f>
        <v>13.68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56.153812651865813</v>
      </c>
      <c r="P22" s="36">
        <v>0</v>
      </c>
      <c r="Q22" s="36">
        <v>0</v>
      </c>
      <c r="R22" s="38">
        <v>0</v>
      </c>
      <c r="S22" s="38">
        <v>8.44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0.98330821999862539</v>
      </c>
      <c r="AD22">
        <f t="shared" si="1"/>
        <v>116.03742643186717</v>
      </c>
      <c r="AE22">
        <f>'IDT-1'!E22</f>
        <v>0</v>
      </c>
      <c r="AF22" s="24"/>
      <c r="AG22">
        <f t="shared" si="2"/>
        <v>116.03742643186717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14.49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1.2767220000000001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22.999198773775518</v>
      </c>
      <c r="J23">
        <f>Bawana_RLNG!S23</f>
        <v>0</v>
      </c>
      <c r="K23">
        <f>Bawana_Spot!S23</f>
        <v>13.68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56.053830155939927</v>
      </c>
      <c r="P23" s="36">
        <v>0</v>
      </c>
      <c r="Q23" s="36">
        <v>0</v>
      </c>
      <c r="R23" s="38">
        <v>0</v>
      </c>
      <c r="S23" s="38">
        <v>8.44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0.98246163673256248</v>
      </c>
      <c r="AD23">
        <f t="shared" si="1"/>
        <v>115.93748929298286</v>
      </c>
      <c r="AE23">
        <f>'IDT-1'!E23</f>
        <v>0</v>
      </c>
      <c r="AF23" s="24"/>
      <c r="AG23">
        <f t="shared" si="2"/>
        <v>115.93748929298286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14.49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1.2636000000000001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22.999198773775518</v>
      </c>
      <c r="J24">
        <f>Bawana_RLNG!S24</f>
        <v>0</v>
      </c>
      <c r="K24">
        <f>Bawana_Spot!S24</f>
        <v>13.68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56.053791904613917</v>
      </c>
      <c r="P24" s="36">
        <v>0</v>
      </c>
      <c r="Q24" s="36">
        <v>0</v>
      </c>
      <c r="R24" s="38">
        <v>0</v>
      </c>
      <c r="S24" s="38">
        <v>8.44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0.98235109062142389</v>
      </c>
      <c r="AD24">
        <f t="shared" si="1"/>
        <v>115.92443958776801</v>
      </c>
      <c r="AE24">
        <f>'IDT-1'!E24</f>
        <v>0</v>
      </c>
      <c r="AF24" s="24"/>
      <c r="AG24">
        <f t="shared" si="2"/>
        <v>115.92443958776801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14.49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1.2636000000000001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22.999198773775518</v>
      </c>
      <c r="J25">
        <f>Bawana_RLNG!S25</f>
        <v>0</v>
      </c>
      <c r="K25">
        <f>Bawana_Spot!S25</f>
        <v>13.68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56.935958680187028</v>
      </c>
      <c r="P25" s="36">
        <v>0</v>
      </c>
      <c r="Q25" s="36">
        <v>0</v>
      </c>
      <c r="R25" s="38">
        <v>0</v>
      </c>
      <c r="S25" s="38">
        <v>8.44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0.98976129153623815</v>
      </c>
      <c r="AD25">
        <f t="shared" si="1"/>
        <v>116.7991961624263</v>
      </c>
      <c r="AE25">
        <f>'IDT-1'!E25</f>
        <v>0</v>
      </c>
      <c r="AF25" s="24"/>
      <c r="AG25">
        <f t="shared" si="2"/>
        <v>116.7991961624263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14.49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1.2636000000000001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22.999198773775518</v>
      </c>
      <c r="J26">
        <f>Bawana_RLNG!S26</f>
        <v>0</v>
      </c>
      <c r="K26">
        <f>Bawana_Spot!S26</f>
        <v>13.68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56.973898059866173</v>
      </c>
      <c r="P26" s="36">
        <v>0</v>
      </c>
      <c r="Q26" s="36">
        <v>0</v>
      </c>
      <c r="R26" s="38">
        <v>0</v>
      </c>
      <c r="S26" s="38">
        <v>8.44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0.98999598232554298</v>
      </c>
      <c r="AD26">
        <f t="shared" si="1"/>
        <v>116.82690085131615</v>
      </c>
      <c r="AE26">
        <f>'IDT-1'!E26</f>
        <v>0</v>
      </c>
      <c r="AF26" s="24"/>
      <c r="AG26">
        <f t="shared" si="2"/>
        <v>116.82690085131615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14.48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1.2636000000000001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22.999198773775518</v>
      </c>
      <c r="J27">
        <f>Bawana_RLNG!S27</f>
        <v>0</v>
      </c>
      <c r="K27">
        <f>Bawana_Spot!S27</f>
        <v>13.68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58.809357337390971</v>
      </c>
      <c r="P27" s="36">
        <v>0</v>
      </c>
      <c r="Q27" s="36">
        <v>0</v>
      </c>
      <c r="R27" s="38">
        <v>0</v>
      </c>
      <c r="S27" s="38">
        <v>8.44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1.0054978402567514</v>
      </c>
      <c r="AD27">
        <f t="shared" si="1"/>
        <v>118.65685827090974</v>
      </c>
      <c r="AE27">
        <f>'IDT-1'!E27</f>
        <v>0</v>
      </c>
      <c r="AF27" s="24"/>
      <c r="AG27">
        <f t="shared" si="2"/>
        <v>118.65685827090974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14.49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1.2636000000000001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22.999198773775518</v>
      </c>
      <c r="J28">
        <f>Bawana_RLNG!S28</f>
        <v>0</v>
      </c>
      <c r="K28">
        <f>Bawana_Spot!S28</f>
        <v>13.68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59.001106567223658</v>
      </c>
      <c r="P28" s="36">
        <v>0</v>
      </c>
      <c r="Q28" s="36">
        <v>0</v>
      </c>
      <c r="R28" s="38">
        <v>0</v>
      </c>
      <c r="S28" s="38">
        <v>8.44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1.0071085337873458</v>
      </c>
      <c r="AD28">
        <f t="shared" si="1"/>
        <v>118.84699680721182</v>
      </c>
      <c r="AE28">
        <f>'IDT-1'!E28</f>
        <v>0</v>
      </c>
      <c r="AF28" s="24"/>
      <c r="AG28">
        <f t="shared" si="2"/>
        <v>118.84699680721182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14.49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1.2636000000000001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22.999198773775518</v>
      </c>
      <c r="J29">
        <f>Bawana_RLNG!S29</f>
        <v>0</v>
      </c>
      <c r="K29">
        <f>Bawana_Spot!S29</f>
        <v>13.68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62.745611353666433</v>
      </c>
      <c r="P29" s="36">
        <v>0</v>
      </c>
      <c r="Q29" s="36">
        <v>0</v>
      </c>
      <c r="R29" s="38">
        <v>0</v>
      </c>
      <c r="S29" s="38">
        <v>8.44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1.0384783739934651</v>
      </c>
      <c r="AD29">
        <f t="shared" si="1"/>
        <v>122.55013175344848</v>
      </c>
      <c r="AE29">
        <f>'IDT-1'!E29</f>
        <v>0</v>
      </c>
      <c r="AF29" s="24"/>
      <c r="AG29">
        <f t="shared" si="2"/>
        <v>122.55013175344848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14.48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1.2636000000000001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22.999198773775518</v>
      </c>
      <c r="J30">
        <f>Bawana_RLNG!S30</f>
        <v>0</v>
      </c>
      <c r="K30">
        <f>Bawana_Spot!S30</f>
        <v>13.68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61.51365300604742</v>
      </c>
      <c r="P30" s="36">
        <v>0</v>
      </c>
      <c r="Q30" s="36">
        <v>0</v>
      </c>
      <c r="R30" s="38">
        <v>0</v>
      </c>
      <c r="S30" s="38">
        <v>8.44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1.0281299238734654</v>
      </c>
      <c r="AD30">
        <f t="shared" si="1"/>
        <v>121.32852185594948</v>
      </c>
      <c r="AE30">
        <f>'IDT-1'!E30</f>
        <v>0</v>
      </c>
      <c r="AF30" s="24"/>
      <c r="AG30">
        <f t="shared" si="2"/>
        <v>121.32852185594948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14.48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1.2636000000000001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22.999999999999996</v>
      </c>
      <c r="J31">
        <f>Bawana_RLNG!S31</f>
        <v>0</v>
      </c>
      <c r="K31">
        <f>Bawana_Spot!S31</f>
        <v>13.68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60.286698953708658</v>
      </c>
      <c r="P31" s="36">
        <v>0</v>
      </c>
      <c r="Q31" s="36">
        <v>0</v>
      </c>
      <c r="R31" s="38">
        <v>0</v>
      </c>
      <c r="S31" s="38">
        <v>8.44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1.0097662401341054</v>
      </c>
      <c r="AD31">
        <f t="shared" si="1"/>
        <v>119.16073271357453</v>
      </c>
      <c r="AE31">
        <f>'IDT-1'!E31</f>
        <v>0</v>
      </c>
      <c r="AF31" s="24"/>
      <c r="AG31">
        <f t="shared" si="2"/>
        <v>119.16073271357453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13.52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1.2636000000000001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22.999999999999996</v>
      </c>
      <c r="J32">
        <f>Bawana_RLNG!S32</f>
        <v>0</v>
      </c>
      <c r="K32">
        <f>Bawana_Spot!S32</f>
        <v>13.68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58.211002404934057</v>
      </c>
      <c r="P32" s="36">
        <v>0</v>
      </c>
      <c r="Q32" s="36">
        <v>0</v>
      </c>
      <c r="R32" s="38">
        <v>0</v>
      </c>
      <c r="S32" s="38">
        <v>8.44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1.0329023891243987</v>
      </c>
      <c r="AD32">
        <f t="shared" si="1"/>
        <v>121.89190001580964</v>
      </c>
      <c r="AE32">
        <f>'IDT-1'!E32</f>
        <v>0</v>
      </c>
      <c r="AF32" s="24"/>
      <c r="AG32">
        <f t="shared" si="2"/>
        <v>121.89190001580964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18.350000000000001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1.2636000000000001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22.999999999999996</v>
      </c>
      <c r="J33">
        <f>Bawana_RLNG!S33</f>
        <v>0</v>
      </c>
      <c r="K33">
        <f>Bawana_Spot!S33</f>
        <v>13.68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58.399421904784568</v>
      </c>
      <c r="P33" s="36">
        <v>0</v>
      </c>
      <c r="Q33" s="36">
        <v>0</v>
      </c>
      <c r="R33" s="38">
        <v>0</v>
      </c>
      <c r="S33" s="38">
        <v>8.44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1.0588451129231431</v>
      </c>
      <c r="AD33">
        <f t="shared" si="1"/>
        <v>124.95437679186142</v>
      </c>
      <c r="AE33">
        <f>'IDT-1'!E33</f>
        <v>0</v>
      </c>
      <c r="AF33" s="24"/>
      <c r="AG33">
        <f t="shared" si="2"/>
        <v>124.95437679186142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21.25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1.2636000000000001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22.999999999999996</v>
      </c>
      <c r="J34">
        <f>Bawana_RLNG!S34</f>
        <v>0</v>
      </c>
      <c r="K34">
        <f>Bawana_Spot!S34</f>
        <v>13.68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58.361058816407059</v>
      </c>
      <c r="P34" s="36">
        <v>0</v>
      </c>
      <c r="Q34" s="36">
        <v>0</v>
      </c>
      <c r="R34" s="38">
        <v>0</v>
      </c>
      <c r="S34" s="38">
        <v>8.44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1.0746508629807721</v>
      </c>
      <c r="AD34">
        <f t="shared" si="1"/>
        <v>126.82020795342628</v>
      </c>
      <c r="AE34">
        <f>'IDT-1'!E34</f>
        <v>0</v>
      </c>
      <c r="AF34" s="24"/>
      <c r="AG34">
        <f t="shared" si="2"/>
        <v>126.82020795342628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23.17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1.2636000000000001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22.999139447001156</v>
      </c>
      <c r="J35">
        <f>Bawana_RLNG!S35</f>
        <v>0</v>
      </c>
      <c r="K35">
        <f>Bawana_Spot!S35</f>
        <v>13.68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55.588242293409287</v>
      </c>
      <c r="P35" s="36">
        <v>0</v>
      </c>
      <c r="Q35" s="36">
        <v>0</v>
      </c>
      <c r="R35" s="38">
        <v>0</v>
      </c>
      <c r="S35" s="38">
        <v>8.74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1.1350159755424005</v>
      </c>
      <c r="AD35">
        <f t="shared" si="1"/>
        <v>133.94616576486806</v>
      </c>
      <c r="AE35">
        <f>'IDT-1'!E35</f>
        <v>0</v>
      </c>
      <c r="AF35" s="24"/>
      <c r="AG35">
        <f t="shared" si="2"/>
        <v>133.94616576486806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32.83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1.2636000000000001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22.999139447001156</v>
      </c>
      <c r="J36">
        <f>Bawana_RLNG!S36</f>
        <v>0</v>
      </c>
      <c r="K36">
        <f>Bawana_Spot!S36</f>
        <v>14.69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55.396466880595668</v>
      </c>
      <c r="P36" s="36">
        <v>0</v>
      </c>
      <c r="Q36" s="36">
        <v>0</v>
      </c>
      <c r="R36" s="38">
        <v>0</v>
      </c>
      <c r="S36" s="38">
        <v>8.74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1.1743970620747661</v>
      </c>
      <c r="AD36">
        <f t="shared" si="1"/>
        <v>138.59500926552204</v>
      </c>
      <c r="AE36">
        <f>'IDT-1'!E36</f>
        <v>0</v>
      </c>
      <c r="AF36" s="24"/>
      <c r="AG36">
        <f t="shared" si="2"/>
        <v>138.59500926552204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36.700000000000003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1.2636000000000001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22.999139447001156</v>
      </c>
      <c r="J37">
        <f>Bawana_RLNG!S37</f>
        <v>0</v>
      </c>
      <c r="K37">
        <f>Bawana_Spot!S37</f>
        <v>14.56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55.076780549956858</v>
      </c>
      <c r="P37" s="36">
        <v>0</v>
      </c>
      <c r="Q37" s="36">
        <v>0</v>
      </c>
      <c r="R37" s="38">
        <v>0</v>
      </c>
      <c r="S37" s="38">
        <v>8.74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1.2111916968974001</v>
      </c>
      <c r="AD37">
        <f t="shared" si="1"/>
        <v>142.93852830006063</v>
      </c>
      <c r="AE37">
        <f>'IDT-1'!E37</f>
        <v>0</v>
      </c>
      <c r="AF37" s="24"/>
      <c r="AG37">
        <f t="shared" si="2"/>
        <v>142.93852830006063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41.53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1.2636000000000001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22.999139447001156</v>
      </c>
      <c r="J38">
        <f>Bawana_RLNG!S38</f>
        <v>0</v>
      </c>
      <c r="K38">
        <f>Bawana_Spot!S38</f>
        <v>15.85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55.076790041256501</v>
      </c>
      <c r="P38" s="36">
        <v>0</v>
      </c>
      <c r="Q38" s="36">
        <v>0</v>
      </c>
      <c r="R38" s="38">
        <v>0</v>
      </c>
      <c r="S38" s="38">
        <v>8.74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1.2544517766243171</v>
      </c>
      <c r="AD38">
        <f t="shared" si="1"/>
        <v>148.04527771163333</v>
      </c>
      <c r="AE38">
        <f>'IDT-1'!E38</f>
        <v>0</v>
      </c>
      <c r="AF38" s="24"/>
      <c r="AG38">
        <f t="shared" si="2"/>
        <v>148.04527771163333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45.39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1.28304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52.626896617338168</v>
      </c>
      <c r="P39" s="36">
        <v>0</v>
      </c>
      <c r="Q39" s="36">
        <v>0</v>
      </c>
      <c r="R39" s="38">
        <v>0</v>
      </c>
      <c r="S39" s="38">
        <v>8.74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53.11</v>
      </c>
      <c r="AB39" s="75">
        <f>-STOA!Q39</f>
        <v>0</v>
      </c>
      <c r="AC39">
        <f t="shared" si="0"/>
        <v>1.0618849932008079</v>
      </c>
      <c r="AD39">
        <f t="shared" si="1"/>
        <v>125.28340162413737</v>
      </c>
      <c r="AE39">
        <f>'IDT-1'!E39</f>
        <v>0</v>
      </c>
      <c r="AF39" s="24"/>
      <c r="AG39">
        <f t="shared" si="2"/>
        <v>125.28340162413737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10.62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1.28304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52.626896617338168</v>
      </c>
      <c r="P40" s="36">
        <v>0</v>
      </c>
      <c r="Q40" s="36">
        <v>0</v>
      </c>
      <c r="R40" s="38">
        <v>0</v>
      </c>
      <c r="S40" s="38">
        <v>8.74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53.11</v>
      </c>
      <c r="AB40" s="75">
        <f>-STOA!Q40</f>
        <v>0</v>
      </c>
      <c r="AC40">
        <f t="shared" si="0"/>
        <v>1.0619689932008078</v>
      </c>
      <c r="AD40">
        <f t="shared" si="1"/>
        <v>125.29331762413736</v>
      </c>
      <c r="AE40">
        <f>'IDT-1'!E40</f>
        <v>0</v>
      </c>
      <c r="AF40" s="24"/>
      <c r="AG40">
        <f t="shared" si="2"/>
        <v>125.29331762413736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10.63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1.28304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50.286350282831741</v>
      </c>
      <c r="P41" s="36">
        <v>0</v>
      </c>
      <c r="Q41" s="36">
        <v>0</v>
      </c>
      <c r="R41" s="38">
        <v>0</v>
      </c>
      <c r="S41" s="38">
        <v>8.44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53.11</v>
      </c>
      <c r="AB41" s="75">
        <f>-STOA!Q41</f>
        <v>0</v>
      </c>
      <c r="AC41">
        <f t="shared" si="0"/>
        <v>1.3155604039909541</v>
      </c>
      <c r="AD41">
        <f t="shared" si="1"/>
        <v>155.2291798788408</v>
      </c>
      <c r="AE41">
        <f>'IDT-1'!E41</f>
        <v>0</v>
      </c>
      <c r="AF41" s="24"/>
      <c r="AG41">
        <f t="shared" si="2"/>
        <v>155.2291798788408</v>
      </c>
      <c r="AI41" s="34">
        <f>PXIL!K41</f>
        <v>0</v>
      </c>
      <c r="AJ41" s="34">
        <f>PXIL!Q41</f>
        <v>0</v>
      </c>
      <c r="AK41" s="34">
        <f>RTM_IEX!K41</f>
        <v>32.83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10.63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1.28304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50.286350282831741</v>
      </c>
      <c r="P42" s="36">
        <v>0</v>
      </c>
      <c r="Q42" s="36">
        <v>0</v>
      </c>
      <c r="R42" s="38">
        <v>0</v>
      </c>
      <c r="S42" s="38">
        <v>8.44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53.11</v>
      </c>
      <c r="AB42" s="75">
        <f>-STOA!Q42</f>
        <v>0</v>
      </c>
      <c r="AC42">
        <f t="shared" si="0"/>
        <v>1.3722604039909538</v>
      </c>
      <c r="AD42">
        <f t="shared" si="1"/>
        <v>161.92247987884079</v>
      </c>
      <c r="AE42">
        <f>'IDT-1'!E42</f>
        <v>0</v>
      </c>
      <c r="AF42" s="24"/>
      <c r="AG42">
        <f t="shared" si="2"/>
        <v>161.92247987884079</v>
      </c>
      <c r="AI42" s="34">
        <f>PXIL!K42</f>
        <v>0</v>
      </c>
      <c r="AJ42" s="34">
        <f>PXIL!Q42</f>
        <v>0</v>
      </c>
      <c r="AK42" s="34">
        <f>RTM_IEX!K42</f>
        <v>32.83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17.38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1.28304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50.286350282831741</v>
      </c>
      <c r="P43" s="36">
        <v>0</v>
      </c>
      <c r="Q43" s="36">
        <v>0</v>
      </c>
      <c r="R43" s="38">
        <v>0</v>
      </c>
      <c r="S43" s="38">
        <v>8.44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53.11</v>
      </c>
      <c r="AB43" s="75">
        <f>-STOA!Q43</f>
        <v>0</v>
      </c>
      <c r="AC43">
        <f t="shared" si="0"/>
        <v>1.493976403990954</v>
      </c>
      <c r="AD43">
        <f t="shared" si="1"/>
        <v>176.29076387884081</v>
      </c>
      <c r="AE43">
        <f>'IDT-1'!E43</f>
        <v>0</v>
      </c>
      <c r="AF43" s="24"/>
      <c r="AG43">
        <f t="shared" si="2"/>
        <v>176.29076387884081</v>
      </c>
      <c r="AI43" s="34">
        <f>PXIL!K43</f>
        <v>0</v>
      </c>
      <c r="AJ43" s="34">
        <f>PXIL!Q43</f>
        <v>0</v>
      </c>
      <c r="AK43" s="34">
        <f>RTM_IEX!K43</f>
        <v>43.46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21.24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1.28304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50.093650578454472</v>
      </c>
      <c r="P44" s="36">
        <v>0</v>
      </c>
      <c r="Q44" s="36">
        <v>0</v>
      </c>
      <c r="R44" s="38">
        <v>0</v>
      </c>
      <c r="S44" s="38">
        <v>8.44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53.11</v>
      </c>
      <c r="AB44" s="75">
        <f>-STOA!Q44</f>
        <v>0</v>
      </c>
      <c r="AC44">
        <f t="shared" si="0"/>
        <v>1.4112977264741848</v>
      </c>
      <c r="AD44">
        <f t="shared" si="1"/>
        <v>166.53074285198031</v>
      </c>
      <c r="AE44">
        <f>'IDT-1'!E44</f>
        <v>0</v>
      </c>
      <c r="AF44" s="24"/>
      <c r="AG44">
        <f t="shared" si="2"/>
        <v>166.53074285198031</v>
      </c>
      <c r="AI44" s="34">
        <f>PXIL!K44</f>
        <v>0</v>
      </c>
      <c r="AJ44" s="34">
        <f>PXIL!Q44</f>
        <v>0</v>
      </c>
      <c r="AK44" s="34">
        <f>RTM_IEX!K44</f>
        <v>31.87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23.18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1.28304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50.093650578454472</v>
      </c>
      <c r="P45" s="36">
        <v>0</v>
      </c>
      <c r="Q45" s="36">
        <v>0</v>
      </c>
      <c r="R45" s="38">
        <v>0</v>
      </c>
      <c r="S45" s="38">
        <v>8.44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53.11</v>
      </c>
      <c r="AB45" s="75">
        <f>-STOA!Q45</f>
        <v>0</v>
      </c>
      <c r="AC45">
        <f t="shared" si="0"/>
        <v>1.468081726474185</v>
      </c>
      <c r="AD45">
        <f t="shared" si="1"/>
        <v>173.23395885198028</v>
      </c>
      <c r="AE45">
        <f>'IDT-1'!E45</f>
        <v>0</v>
      </c>
      <c r="AF45" s="24"/>
      <c r="AG45">
        <f t="shared" si="2"/>
        <v>173.23395885198028</v>
      </c>
      <c r="AI45" s="34">
        <f>PXIL!K45</f>
        <v>0</v>
      </c>
      <c r="AJ45" s="34">
        <f>PXIL!Q45</f>
        <v>0</v>
      </c>
      <c r="AK45" s="34">
        <f>RTM_IEX!K45</f>
        <v>34.770000000000003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27.04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1.28304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49.121988497990401</v>
      </c>
      <c r="P46" s="36">
        <v>0</v>
      </c>
      <c r="Q46" s="36">
        <v>0</v>
      </c>
      <c r="R46" s="38">
        <v>0</v>
      </c>
      <c r="S46" s="38">
        <v>8.44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53.11</v>
      </c>
      <c r="AB46" s="75">
        <f>-STOA!Q46</f>
        <v>0</v>
      </c>
      <c r="AC46">
        <f t="shared" si="0"/>
        <v>1.4923437649982867</v>
      </c>
      <c r="AD46">
        <f t="shared" si="1"/>
        <v>176.09803473299212</v>
      </c>
      <c r="AE46">
        <f>'IDT-1'!E46</f>
        <v>0</v>
      </c>
      <c r="AF46" s="24"/>
      <c r="AG46">
        <f t="shared" si="2"/>
        <v>176.09803473299212</v>
      </c>
      <c r="AI46" s="34">
        <f>PXIL!K46</f>
        <v>0</v>
      </c>
      <c r="AJ46" s="34">
        <f>PXIL!Q46</f>
        <v>0</v>
      </c>
      <c r="AK46" s="34">
        <f>RTM_IEX!K46</f>
        <v>34.770000000000003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30.9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1.28304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49.121988497990401</v>
      </c>
      <c r="P47" s="36">
        <v>0</v>
      </c>
      <c r="Q47" s="36">
        <v>0</v>
      </c>
      <c r="R47" s="38">
        <v>0</v>
      </c>
      <c r="S47" s="38">
        <v>8.44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53.11</v>
      </c>
      <c r="AB47" s="75">
        <f>-STOA!Q47</f>
        <v>0</v>
      </c>
      <c r="AC47">
        <f t="shared" si="0"/>
        <v>1.5167037649982866</v>
      </c>
      <c r="AD47">
        <f t="shared" si="1"/>
        <v>178.97367473299209</v>
      </c>
      <c r="AE47">
        <f>'IDT-1'!E47</f>
        <v>0</v>
      </c>
      <c r="AF47" s="24"/>
      <c r="AG47">
        <f t="shared" si="2"/>
        <v>178.97367473299209</v>
      </c>
      <c r="AI47" s="34">
        <f>PXIL!K47</f>
        <v>0</v>
      </c>
      <c r="AJ47" s="34">
        <f>PXIL!Q47</f>
        <v>0</v>
      </c>
      <c r="AK47" s="34">
        <f>RTM_IEX!K47</f>
        <v>34.770000000000003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33.799999999999997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1.28304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49.121988497990401</v>
      </c>
      <c r="P48" s="36">
        <v>0</v>
      </c>
      <c r="Q48" s="36">
        <v>0</v>
      </c>
      <c r="R48" s="38">
        <v>0</v>
      </c>
      <c r="S48" s="38">
        <v>8.44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53.11</v>
      </c>
      <c r="AB48" s="75">
        <f>-STOA!Q48</f>
        <v>0</v>
      </c>
      <c r="AC48">
        <f t="shared" si="0"/>
        <v>1.5166197649982867</v>
      </c>
      <c r="AD48">
        <f t="shared" si="1"/>
        <v>178.96375873299212</v>
      </c>
      <c r="AE48">
        <f>'IDT-1'!E48</f>
        <v>0</v>
      </c>
      <c r="AF48" s="24"/>
      <c r="AG48">
        <f t="shared" si="2"/>
        <v>178.96375873299212</v>
      </c>
      <c r="AI48" s="34">
        <f>PXIL!K48</f>
        <v>0</v>
      </c>
      <c r="AJ48" s="34">
        <f>PXIL!Q48</f>
        <v>0</v>
      </c>
      <c r="AK48" s="34">
        <f>RTM_IEX!K48</f>
        <v>33.79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34.770000000000003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1.28304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49.121988497990401</v>
      </c>
      <c r="P49" s="36">
        <v>0</v>
      </c>
      <c r="Q49" s="36">
        <v>0</v>
      </c>
      <c r="R49" s="38">
        <v>0</v>
      </c>
      <c r="S49" s="38">
        <v>8.44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53.11</v>
      </c>
      <c r="AB49" s="75">
        <f>-STOA!Q49</f>
        <v>0</v>
      </c>
      <c r="AC49">
        <f t="shared" si="0"/>
        <v>1.5409797649982866</v>
      </c>
      <c r="AD49">
        <f t="shared" si="1"/>
        <v>181.83939873299209</v>
      </c>
      <c r="AE49">
        <f>'IDT-1'!E49</f>
        <v>0</v>
      </c>
      <c r="AF49" s="24"/>
      <c r="AG49">
        <f t="shared" si="2"/>
        <v>181.83939873299209</v>
      </c>
      <c r="AI49" s="34">
        <f>PXIL!K49</f>
        <v>0</v>
      </c>
      <c r="AJ49" s="34">
        <f>PXIL!Q49</f>
        <v>0</v>
      </c>
      <c r="AK49" s="34">
        <f>RTM_IEX!K49</f>
        <v>35.729999999999997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35.729999999999997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1.28304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48.150326504275036</v>
      </c>
      <c r="P50" s="36">
        <v>0</v>
      </c>
      <c r="Q50" s="36">
        <v>0</v>
      </c>
      <c r="R50" s="38">
        <v>0</v>
      </c>
      <c r="S50" s="38">
        <v>8.44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53.11</v>
      </c>
      <c r="AB50" s="75">
        <f>-STOA!Q50</f>
        <v>0</v>
      </c>
      <c r="AC50">
        <f t="shared" si="0"/>
        <v>1.5410498042510776</v>
      </c>
      <c r="AD50">
        <f t="shared" si="1"/>
        <v>181.84766670002398</v>
      </c>
      <c r="AE50">
        <f>'IDT-1'!E50</f>
        <v>0</v>
      </c>
      <c r="AF50" s="24"/>
      <c r="AG50">
        <f t="shared" si="2"/>
        <v>181.84766670002398</v>
      </c>
      <c r="AI50" s="34">
        <f>PXIL!K50</f>
        <v>0</v>
      </c>
      <c r="AJ50" s="34">
        <f>PXIL!Q50</f>
        <v>0</v>
      </c>
      <c r="AK50" s="34">
        <f>RTM_IEX!K50</f>
        <v>36.700000000000003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35.74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1.28304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44.097984039735252</v>
      </c>
      <c r="P51" s="36">
        <v>0</v>
      </c>
      <c r="Q51" s="36">
        <v>0</v>
      </c>
      <c r="R51" s="38">
        <v>0</v>
      </c>
      <c r="S51" s="38">
        <v>8.44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53.11</v>
      </c>
      <c r="AB51" s="75">
        <f>-STOA!Q51</f>
        <v>0</v>
      </c>
      <c r="AC51">
        <f t="shared" si="0"/>
        <v>1.5393501275489434</v>
      </c>
      <c r="AD51">
        <f t="shared" si="1"/>
        <v>181.64702391218631</v>
      </c>
      <c r="AE51">
        <f>'IDT-1'!E51</f>
        <v>0</v>
      </c>
      <c r="AF51" s="24"/>
      <c r="AG51">
        <f t="shared" si="2"/>
        <v>181.64702391218631</v>
      </c>
      <c r="AI51" s="34">
        <f>PXIL!K51</f>
        <v>0</v>
      </c>
      <c r="AJ51" s="34">
        <f>PXIL!Q51</f>
        <v>0</v>
      </c>
      <c r="AK51" s="34">
        <f>RTM_IEX!K51</f>
        <v>39.590000000000003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36.700000000000003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1.28304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44.097984039735252</v>
      </c>
      <c r="P52" s="36">
        <v>0</v>
      </c>
      <c r="Q52" s="36">
        <v>0</v>
      </c>
      <c r="R52" s="38">
        <v>0</v>
      </c>
      <c r="S52" s="38">
        <v>8.44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53.11</v>
      </c>
      <c r="AB52" s="75">
        <f>-STOA!Q52</f>
        <v>0</v>
      </c>
      <c r="AC52">
        <f t="shared" si="0"/>
        <v>1.5312021275489434</v>
      </c>
      <c r="AD52">
        <f t="shared" si="1"/>
        <v>180.68517191218632</v>
      </c>
      <c r="AE52">
        <f>'IDT-1'!E52</f>
        <v>0</v>
      </c>
      <c r="AF52" s="24"/>
      <c r="AG52">
        <f t="shared" si="2"/>
        <v>180.68517191218632</v>
      </c>
      <c r="AI52" s="34">
        <f>PXIL!K52</f>
        <v>0</v>
      </c>
      <c r="AJ52" s="34">
        <f>PXIL!Q52</f>
        <v>0</v>
      </c>
      <c r="AK52" s="34">
        <f>RTM_IEX!K52</f>
        <v>39.590000000000003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35.729999999999997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1.28304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44.097984039735252</v>
      </c>
      <c r="P53" s="36">
        <v>0</v>
      </c>
      <c r="Q53" s="36">
        <v>0</v>
      </c>
      <c r="R53" s="38">
        <v>0</v>
      </c>
      <c r="S53" s="38">
        <v>8.44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53.11</v>
      </c>
      <c r="AB53" s="75">
        <f>-STOA!Q53</f>
        <v>0</v>
      </c>
      <c r="AC53">
        <f t="shared" si="0"/>
        <v>1.5556461275489433</v>
      </c>
      <c r="AD53">
        <f t="shared" si="1"/>
        <v>183.5707279121863</v>
      </c>
      <c r="AE53">
        <f>'IDT-1'!E53</f>
        <v>0</v>
      </c>
      <c r="AF53" s="24"/>
      <c r="AG53">
        <f t="shared" si="2"/>
        <v>183.5707279121863</v>
      </c>
      <c r="AI53" s="34">
        <f>PXIL!K53</f>
        <v>0</v>
      </c>
      <c r="AJ53" s="34">
        <f>PXIL!Q53</f>
        <v>0</v>
      </c>
      <c r="AK53" s="34">
        <f>RTM_IEX!K53</f>
        <v>43.46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34.770000000000003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1.28304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44.097984039735252</v>
      </c>
      <c r="P54" s="36">
        <v>0</v>
      </c>
      <c r="Q54" s="36">
        <v>0</v>
      </c>
      <c r="R54" s="38">
        <v>0</v>
      </c>
      <c r="S54" s="38">
        <v>8.44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53.11</v>
      </c>
      <c r="AB54" s="75">
        <f>-STOA!Q54</f>
        <v>0</v>
      </c>
      <c r="AC54">
        <f t="shared" si="0"/>
        <v>1.5393501275489432</v>
      </c>
      <c r="AD54">
        <f t="shared" si="1"/>
        <v>181.64702391218631</v>
      </c>
      <c r="AE54">
        <f>'IDT-1'!E54</f>
        <v>0</v>
      </c>
      <c r="AF54" s="24"/>
      <c r="AG54">
        <f t="shared" si="2"/>
        <v>181.64702391218631</v>
      </c>
      <c r="AI54" s="34">
        <f>PXIL!K54</f>
        <v>0</v>
      </c>
      <c r="AJ54" s="34">
        <f>PXIL!Q54</f>
        <v>0</v>
      </c>
      <c r="AK54" s="34">
        <f>RTM_IEX!K54</f>
        <v>42.49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33.799999999999997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1.28304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44.097984039735252</v>
      </c>
      <c r="P55" s="36">
        <v>0</v>
      </c>
      <c r="Q55" s="36">
        <v>0</v>
      </c>
      <c r="R55" s="38">
        <v>0</v>
      </c>
      <c r="S55" s="38">
        <v>8.44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53.11</v>
      </c>
      <c r="AB55" s="75">
        <f>-STOA!Q55</f>
        <v>0</v>
      </c>
      <c r="AC55">
        <f t="shared" si="0"/>
        <v>1.6286421275489436</v>
      </c>
      <c r="AD55">
        <f t="shared" si="1"/>
        <v>192.18773191218631</v>
      </c>
      <c r="AE55">
        <f>'IDT-1'!E55</f>
        <v>0</v>
      </c>
      <c r="AF55" s="24"/>
      <c r="AG55">
        <f t="shared" si="2"/>
        <v>192.18773191218631</v>
      </c>
      <c r="AI55" s="34">
        <f>PXIL!K55</f>
        <v>0</v>
      </c>
      <c r="AJ55" s="34">
        <f>PXIL!Q55</f>
        <v>0</v>
      </c>
      <c r="AK55" s="34">
        <f>RTM_IEX!K55</f>
        <v>52.15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34.770000000000003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1.28304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44.097984039735252</v>
      </c>
      <c r="P56" s="36">
        <v>0</v>
      </c>
      <c r="Q56" s="36">
        <v>0</v>
      </c>
      <c r="R56" s="38">
        <v>0</v>
      </c>
      <c r="S56" s="38">
        <v>8.44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53.11</v>
      </c>
      <c r="AB56" s="75">
        <f>-STOA!Q56</f>
        <v>0</v>
      </c>
      <c r="AC56">
        <f t="shared" si="0"/>
        <v>1.6204941275489433</v>
      </c>
      <c r="AD56">
        <f t="shared" si="1"/>
        <v>191.22587991218631</v>
      </c>
      <c r="AE56">
        <f>'IDT-1'!E56</f>
        <v>0</v>
      </c>
      <c r="AF56" s="24"/>
      <c r="AG56">
        <f t="shared" si="2"/>
        <v>191.22587991218631</v>
      </c>
      <c r="AI56" s="34">
        <f>PXIL!K56</f>
        <v>0</v>
      </c>
      <c r="AJ56" s="34">
        <f>PXIL!Q56</f>
        <v>0</v>
      </c>
      <c r="AK56" s="34">
        <f>RTM_IEX!K56</f>
        <v>50.22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35.729999999999997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1.28304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44.097984039735252</v>
      </c>
      <c r="P57" s="36">
        <v>0</v>
      </c>
      <c r="Q57" s="36">
        <v>0</v>
      </c>
      <c r="R57" s="38">
        <v>0</v>
      </c>
      <c r="S57" s="38">
        <v>8.44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53.11</v>
      </c>
      <c r="AB57" s="75">
        <f>-STOA!Q57</f>
        <v>0</v>
      </c>
      <c r="AC57">
        <f t="shared" si="0"/>
        <v>1.6123461275489435</v>
      </c>
      <c r="AD57">
        <f t="shared" si="1"/>
        <v>190.26402791218632</v>
      </c>
      <c r="AE57">
        <f>'IDT-1'!E57</f>
        <v>0</v>
      </c>
      <c r="AF57" s="24"/>
      <c r="AG57">
        <f t="shared" si="2"/>
        <v>190.26402791218632</v>
      </c>
      <c r="AI57" s="34">
        <f>PXIL!K57</f>
        <v>0</v>
      </c>
      <c r="AJ57" s="34">
        <f>PXIL!Q57</f>
        <v>0</v>
      </c>
      <c r="AK57" s="34">
        <f>RTM_IEX!K57</f>
        <v>50.22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34.76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1.28304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44.097984039735252</v>
      </c>
      <c r="P58" s="36">
        <v>0</v>
      </c>
      <c r="Q58" s="36">
        <v>0</v>
      </c>
      <c r="R58" s="38">
        <v>0</v>
      </c>
      <c r="S58" s="38">
        <v>8.44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53.11</v>
      </c>
      <c r="AB58" s="75">
        <f>-STOA!Q58</f>
        <v>0</v>
      </c>
      <c r="AC58">
        <f t="shared" si="0"/>
        <v>1.5961341275489433</v>
      </c>
      <c r="AD58">
        <f t="shared" si="1"/>
        <v>188.35023991218631</v>
      </c>
      <c r="AE58">
        <f>'IDT-1'!E58</f>
        <v>0</v>
      </c>
      <c r="AF58" s="24"/>
      <c r="AG58">
        <f t="shared" si="2"/>
        <v>188.35023991218631</v>
      </c>
      <c r="AI58" s="34">
        <f>PXIL!K58</f>
        <v>0</v>
      </c>
      <c r="AJ58" s="34">
        <f>PXIL!Q58</f>
        <v>0</v>
      </c>
      <c r="AK58" s="34">
        <f>RTM_IEX!K58</f>
        <v>49.25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33.799999999999997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1.28304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44.097984039735252</v>
      </c>
      <c r="P59" s="36">
        <v>0</v>
      </c>
      <c r="Q59" s="36">
        <v>0</v>
      </c>
      <c r="R59" s="38">
        <v>0</v>
      </c>
      <c r="S59" s="38">
        <v>8.44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53.11</v>
      </c>
      <c r="AB59" s="75">
        <f>-STOA!Q59</f>
        <v>0</v>
      </c>
      <c r="AC59">
        <f t="shared" si="0"/>
        <v>1.6042821275489434</v>
      </c>
      <c r="AD59">
        <f t="shared" si="1"/>
        <v>189.31209191218633</v>
      </c>
      <c r="AE59">
        <f>'IDT-1'!E59</f>
        <v>0</v>
      </c>
      <c r="AF59" s="24"/>
      <c r="AG59">
        <f t="shared" si="2"/>
        <v>189.31209191218633</v>
      </c>
      <c r="AI59" s="34">
        <f>PXIL!K59</f>
        <v>0</v>
      </c>
      <c r="AJ59" s="34">
        <f>PXIL!Q59</f>
        <v>0</v>
      </c>
      <c r="AK59" s="34">
        <f>RTM_IEX!K59</f>
        <v>50.22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33.799999999999997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1.28304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44.097984039735252</v>
      </c>
      <c r="P60" s="36">
        <v>0</v>
      </c>
      <c r="Q60" s="36">
        <v>0</v>
      </c>
      <c r="R60" s="38">
        <v>0</v>
      </c>
      <c r="S60" s="38">
        <v>8.44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53.11</v>
      </c>
      <c r="AB60" s="75">
        <f>-STOA!Q60</f>
        <v>0</v>
      </c>
      <c r="AC60">
        <f t="shared" si="0"/>
        <v>1.5961341275489433</v>
      </c>
      <c r="AD60">
        <f t="shared" si="1"/>
        <v>188.35023991218631</v>
      </c>
      <c r="AE60">
        <f>'IDT-1'!E60</f>
        <v>0</v>
      </c>
      <c r="AF60" s="24"/>
      <c r="AG60">
        <f t="shared" si="2"/>
        <v>188.35023991218631</v>
      </c>
      <c r="AI60" s="34">
        <f>PXIL!K60</f>
        <v>0</v>
      </c>
      <c r="AJ60" s="34">
        <f>PXIL!Q60</f>
        <v>0</v>
      </c>
      <c r="AK60" s="34">
        <f>RTM_IEX!K60</f>
        <v>50.22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32.83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1.28304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42.978015368892635</v>
      </c>
      <c r="P61" s="36">
        <v>0</v>
      </c>
      <c r="Q61" s="36">
        <v>0</v>
      </c>
      <c r="R61" s="38">
        <v>0</v>
      </c>
      <c r="S61" s="38">
        <v>8.44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53.11</v>
      </c>
      <c r="AB61" s="75">
        <f>-STOA!Q61</f>
        <v>0</v>
      </c>
      <c r="AC61">
        <f t="shared" si="0"/>
        <v>1.5867263907138653</v>
      </c>
      <c r="AD61">
        <f t="shared" si="1"/>
        <v>187.23967897817874</v>
      </c>
      <c r="AE61">
        <f>'IDT-1'!E61</f>
        <v>0</v>
      </c>
      <c r="AF61" s="24"/>
      <c r="AG61">
        <f t="shared" si="2"/>
        <v>187.23967897817874</v>
      </c>
      <c r="AI61" s="34">
        <f>PXIL!K61</f>
        <v>0</v>
      </c>
      <c r="AJ61" s="34">
        <f>PXIL!Q61</f>
        <v>0</v>
      </c>
      <c r="AK61" s="34">
        <f>RTM_IEX!K61</f>
        <v>49.25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33.799999999999997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1.28304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42.895679767909435</v>
      </c>
      <c r="P62" s="36">
        <v>0</v>
      </c>
      <c r="Q62" s="36">
        <v>0</v>
      </c>
      <c r="R62" s="38">
        <v>0</v>
      </c>
      <c r="S62" s="38">
        <v>8.44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53.11</v>
      </c>
      <c r="AB62" s="75">
        <f>-STOA!Q62</f>
        <v>0</v>
      </c>
      <c r="AC62">
        <f t="shared" si="0"/>
        <v>1.5860347716656065</v>
      </c>
      <c r="AD62">
        <f t="shared" si="1"/>
        <v>187.15803499624383</v>
      </c>
      <c r="AE62">
        <f>'IDT-1'!E62</f>
        <v>0</v>
      </c>
      <c r="AF62" s="24"/>
      <c r="AG62">
        <f t="shared" si="2"/>
        <v>187.15803499624383</v>
      </c>
      <c r="AI62" s="34">
        <f>PXIL!K62</f>
        <v>0</v>
      </c>
      <c r="AJ62" s="34">
        <f>PXIL!Q62</f>
        <v>0</v>
      </c>
      <c r="AK62" s="34">
        <f>RTM_IEX!K62</f>
        <v>48.29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34.76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1.28304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43.860077096434608</v>
      </c>
      <c r="P63" s="36">
        <v>0</v>
      </c>
      <c r="Q63" s="36">
        <v>0</v>
      </c>
      <c r="R63" s="38">
        <v>0</v>
      </c>
      <c r="S63" s="38">
        <v>8.44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53.11</v>
      </c>
      <c r="AB63" s="75">
        <f>-STOA!Q63</f>
        <v>0</v>
      </c>
      <c r="AC63">
        <f t="shared" si="0"/>
        <v>1.6021997092252178</v>
      </c>
      <c r="AD63">
        <f t="shared" si="1"/>
        <v>189.06626738720939</v>
      </c>
      <c r="AE63">
        <f>'IDT-1'!E63</f>
        <v>0</v>
      </c>
      <c r="AF63" s="24"/>
      <c r="AG63">
        <f t="shared" si="2"/>
        <v>189.06626738720939</v>
      </c>
      <c r="AI63" s="34">
        <f>PXIL!K63</f>
        <v>0</v>
      </c>
      <c r="AJ63" s="34">
        <f>PXIL!Q63</f>
        <v>0</v>
      </c>
      <c r="AK63" s="34">
        <f>RTM_IEX!K63</f>
        <v>49.25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34.76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1.28304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48.521915514571099</v>
      </c>
      <c r="P64" s="36">
        <v>0</v>
      </c>
      <c r="Q64" s="36">
        <v>0</v>
      </c>
      <c r="R64" s="38">
        <v>0</v>
      </c>
      <c r="S64" s="38">
        <v>8.44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53.11</v>
      </c>
      <c r="AB64" s="75">
        <f>-STOA!Q64</f>
        <v>0</v>
      </c>
      <c r="AC64">
        <f t="shared" si="0"/>
        <v>1.6414431519375645</v>
      </c>
      <c r="AD64">
        <f t="shared" si="1"/>
        <v>193.69886236263355</v>
      </c>
      <c r="AE64">
        <f>'IDT-1'!E64</f>
        <v>0</v>
      </c>
      <c r="AF64" s="24"/>
      <c r="AG64">
        <f t="shared" si="2"/>
        <v>193.69886236263355</v>
      </c>
      <c r="AI64" s="34">
        <f>PXIL!K64</f>
        <v>0</v>
      </c>
      <c r="AJ64" s="34">
        <f>PXIL!Q64</f>
        <v>0</v>
      </c>
      <c r="AK64" s="34">
        <f>RTM_IEX!K64</f>
        <v>49.25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34.770000000000003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1.28304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-0.51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50.217242453697196</v>
      </c>
      <c r="P65" s="36">
        <v>0</v>
      </c>
      <c r="Q65" s="36">
        <v>0</v>
      </c>
      <c r="R65" s="38">
        <v>0</v>
      </c>
      <c r="S65" s="38">
        <v>8.44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53.11</v>
      </c>
      <c r="AB65" s="75">
        <f>-STOA!Q65</f>
        <v>0</v>
      </c>
      <c r="AC65">
        <f t="shared" si="0"/>
        <v>1.668068188665917</v>
      </c>
      <c r="AD65">
        <f t="shared" si="1"/>
        <v>195.81756426503125</v>
      </c>
      <c r="AE65">
        <f>'IDT-1'!E65</f>
        <v>0</v>
      </c>
      <c r="AF65" s="24"/>
      <c r="AG65">
        <f t="shared" si="2"/>
        <v>195.81756426503125</v>
      </c>
      <c r="AI65" s="34">
        <f>PXIL!K65</f>
        <v>0</v>
      </c>
      <c r="AJ65" s="34">
        <f>PXIL!Q65</f>
        <v>0</v>
      </c>
      <c r="AK65" s="34">
        <f>RTM_IEX!K65</f>
        <v>50.22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34.76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1.28304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-0.51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50.217236899778868</v>
      </c>
      <c r="P66" s="36">
        <v>0</v>
      </c>
      <c r="Q66" s="36">
        <v>0</v>
      </c>
      <c r="R66" s="38">
        <v>0</v>
      </c>
      <c r="S66" s="38">
        <v>8.44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53.11</v>
      </c>
      <c r="AB66" s="75">
        <f>-STOA!Q66</f>
        <v>0</v>
      </c>
      <c r="AC66">
        <f t="shared" si="0"/>
        <v>1.668068142013003</v>
      </c>
      <c r="AD66">
        <f t="shared" si="1"/>
        <v>195.81755875776588</v>
      </c>
      <c r="AE66">
        <f>'IDT-1'!E66</f>
        <v>0</v>
      </c>
      <c r="AF66" s="24"/>
      <c r="AG66">
        <f t="shared" si="2"/>
        <v>195.81755875776588</v>
      </c>
      <c r="AI66" s="34">
        <f>PXIL!K66</f>
        <v>0</v>
      </c>
      <c r="AJ66" s="34">
        <f>PXIL!Q66</f>
        <v>0</v>
      </c>
      <c r="AK66" s="34">
        <f>RTM_IEX!K66</f>
        <v>52.15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32.83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1.28304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-0.51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50.217389045981946</v>
      </c>
      <c r="P67" s="36">
        <v>0</v>
      </c>
      <c r="Q67" s="36">
        <v>0</v>
      </c>
      <c r="R67" s="38">
        <v>0</v>
      </c>
      <c r="S67" s="38">
        <v>8.44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53.11</v>
      </c>
      <c r="AB67" s="75">
        <f>-STOA!Q67</f>
        <v>0</v>
      </c>
      <c r="AC67">
        <f t="shared" si="0"/>
        <v>1.5464374200411091</v>
      </c>
      <c r="AD67">
        <f t="shared" si="1"/>
        <v>181.45934162594082</v>
      </c>
      <c r="AE67">
        <f>'IDT-1'!E67</f>
        <v>0</v>
      </c>
      <c r="AF67" s="24"/>
      <c r="AG67">
        <f t="shared" si="2"/>
        <v>181.45934162594082</v>
      </c>
      <c r="AI67" s="34">
        <f>PXIL!K67</f>
        <v>0</v>
      </c>
      <c r="AJ67" s="34">
        <f>PXIL!Q67</f>
        <v>0</v>
      </c>
      <c r="AK67" s="34">
        <f>RTM_IEX!K67</f>
        <v>38.630000000000003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31.87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1.28304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-0.51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50.21721115354363</v>
      </c>
      <c r="P68" s="36">
        <v>0</v>
      </c>
      <c r="Q68" s="36">
        <v>0</v>
      </c>
      <c r="R68" s="38">
        <v>0</v>
      </c>
      <c r="S68" s="38">
        <v>8.44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53.11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1.5220759257446272</v>
      </c>
      <c r="AD68">
        <f t="shared" ref="AD68:AD98" si="4">SUM(B68:AB68,AI68:AV68)-AC68</f>
        <v>178.58352522779902</v>
      </c>
      <c r="AE68">
        <f>'IDT-1'!E68</f>
        <v>0</v>
      </c>
      <c r="AF68" s="24"/>
      <c r="AG68">
        <f t="shared" ref="AG68:AG98" si="5">SUM(AD68:AF68)</f>
        <v>178.58352522779902</v>
      </c>
      <c r="AI68" s="34">
        <f>PXIL!K68</f>
        <v>0</v>
      </c>
      <c r="AJ68" s="34">
        <f>PXIL!Q68</f>
        <v>0</v>
      </c>
      <c r="AK68" s="34">
        <f>RTM_IEX!K68</f>
        <v>38.630000000000003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28.97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1.28304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-0.51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50.216962183609454</v>
      </c>
      <c r="P69" s="36">
        <v>0</v>
      </c>
      <c r="Q69" s="36">
        <v>0</v>
      </c>
      <c r="R69" s="38">
        <v>0</v>
      </c>
      <c r="S69" s="38">
        <v>8.44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51.18</v>
      </c>
      <c r="AB69" s="75">
        <f>-STOA!Q69</f>
        <v>0</v>
      </c>
      <c r="AC69">
        <f t="shared" si="3"/>
        <v>1.48964983439718</v>
      </c>
      <c r="AD69">
        <f t="shared" si="4"/>
        <v>174.75570234921227</v>
      </c>
      <c r="AE69">
        <f>'IDT-1'!E69</f>
        <v>0</v>
      </c>
      <c r="AF69" s="24"/>
      <c r="AG69">
        <f t="shared" si="5"/>
        <v>174.75570234921227</v>
      </c>
      <c r="AI69" s="34">
        <f>PXIL!K69</f>
        <v>0</v>
      </c>
      <c r="AJ69" s="34">
        <f>PXIL!Q69</f>
        <v>0</v>
      </c>
      <c r="AK69" s="34">
        <f>RTM_IEX!K69</f>
        <v>38.630000000000003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27.04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1.28304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-0.51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50.216962183609454</v>
      </c>
      <c r="P70" s="36">
        <v>0</v>
      </c>
      <c r="Q70" s="36">
        <v>0</v>
      </c>
      <c r="R70" s="38">
        <v>0</v>
      </c>
      <c r="S70" s="38">
        <v>8.44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42.78</v>
      </c>
      <c r="AB70" s="75">
        <f>-STOA!Q70</f>
        <v>0</v>
      </c>
      <c r="AC70">
        <f t="shared" si="3"/>
        <v>1.4110258343971802</v>
      </c>
      <c r="AD70">
        <f t="shared" si="4"/>
        <v>165.47432634921225</v>
      </c>
      <c r="AE70">
        <f>'IDT-1'!E70</f>
        <v>0</v>
      </c>
      <c r="AF70" s="24"/>
      <c r="AG70">
        <f t="shared" si="5"/>
        <v>165.47432634921225</v>
      </c>
      <c r="AI70" s="34">
        <f>PXIL!K70</f>
        <v>0</v>
      </c>
      <c r="AJ70" s="34">
        <f>PXIL!Q70</f>
        <v>0</v>
      </c>
      <c r="AK70" s="34">
        <f>RTM_IEX!K70</f>
        <v>38.630000000000003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26.08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1.28304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-0.51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50.728271338877136</v>
      </c>
      <c r="P71" s="36">
        <v>0</v>
      </c>
      <c r="Q71" s="36">
        <v>0</v>
      </c>
      <c r="R71" s="38">
        <v>0</v>
      </c>
      <c r="S71" s="38">
        <v>8.44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1.4614368313014285</v>
      </c>
      <c r="AD71">
        <f t="shared" si="4"/>
        <v>171.42522450757571</v>
      </c>
      <c r="AE71">
        <f>'IDT-1'!E71</f>
        <v>0</v>
      </c>
      <c r="AF71" s="24"/>
      <c r="AG71">
        <f t="shared" si="5"/>
        <v>171.42522450757571</v>
      </c>
      <c r="AI71" s="34">
        <f>PXIL!K71</f>
        <v>0</v>
      </c>
      <c r="AJ71" s="34">
        <f>PXIL!Q71</f>
        <v>0</v>
      </c>
      <c r="AK71" s="34">
        <f>RTM_IEX!K71</f>
        <v>38.630000000000003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74.349999999999994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1.28304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-0.51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51.710096334555757</v>
      </c>
      <c r="P72" s="36">
        <v>0</v>
      </c>
      <c r="Q72" s="36">
        <v>0</v>
      </c>
      <c r="R72" s="38">
        <v>0</v>
      </c>
      <c r="S72" s="38">
        <v>8.44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1.4129001612651289</v>
      </c>
      <c r="AD72">
        <f t="shared" si="4"/>
        <v>165.69558617329065</v>
      </c>
      <c r="AE72">
        <f>'IDT-1'!E72</f>
        <v>0</v>
      </c>
      <c r="AF72" s="24"/>
      <c r="AG72">
        <f t="shared" si="5"/>
        <v>165.69558617329065</v>
      </c>
      <c r="AI72" s="34">
        <f>PXIL!K72</f>
        <v>0</v>
      </c>
      <c r="AJ72" s="34">
        <f>PXIL!Q72</f>
        <v>0</v>
      </c>
      <c r="AK72" s="34">
        <f>RTM_IEX!K72</f>
        <v>38.630000000000003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67.59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1.28304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1.6790874524714827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56.436671547163748</v>
      </c>
      <c r="P73" s="36">
        <v>0</v>
      </c>
      <c r="Q73" s="36">
        <v>0</v>
      </c>
      <c r="R73" s="38">
        <v>0</v>
      </c>
      <c r="S73" s="38">
        <v>8.44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1.4056874372121033</v>
      </c>
      <c r="AD73">
        <f t="shared" si="4"/>
        <v>165.86846156242314</v>
      </c>
      <c r="AE73">
        <f>'IDT-1'!E73</f>
        <v>0</v>
      </c>
      <c r="AF73" s="24"/>
      <c r="AG73">
        <f t="shared" si="5"/>
        <v>165.86846156242314</v>
      </c>
      <c r="AI73" s="34">
        <f>PXIL!K73</f>
        <v>0</v>
      </c>
      <c r="AJ73" s="34">
        <f>PXIL!Q73</f>
        <v>0</v>
      </c>
      <c r="AK73" s="34">
        <f>RTM_IEX!K73</f>
        <v>38.630000000000003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60.84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1.28304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1.6790874524714827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62.793025322140132</v>
      </c>
      <c r="P74" s="36">
        <v>0</v>
      </c>
      <c r="Q74" s="36">
        <v>0</v>
      </c>
      <c r="R74" s="38">
        <v>0</v>
      </c>
      <c r="S74" s="38">
        <v>8.44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1.3617248089219047</v>
      </c>
      <c r="AD74">
        <f t="shared" si="4"/>
        <v>160.6787779656897</v>
      </c>
      <c r="AE74">
        <f>'IDT-1'!E74</f>
        <v>0</v>
      </c>
      <c r="AF74" s="24"/>
      <c r="AG74">
        <f t="shared" si="5"/>
        <v>160.6787779656897</v>
      </c>
      <c r="AI74" s="34">
        <f>PXIL!K74</f>
        <v>0</v>
      </c>
      <c r="AJ74" s="34">
        <f>PXIL!Q74</f>
        <v>0</v>
      </c>
      <c r="AK74" s="34">
        <f>RTM_IEX!K74</f>
        <v>33.799999999999997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54.08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1.28304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1.6790874524714827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64.306955755475528</v>
      </c>
      <c r="P75" s="36">
        <v>0</v>
      </c>
      <c r="Q75" s="36">
        <v>0</v>
      </c>
      <c r="R75" s="38">
        <v>0</v>
      </c>
      <c r="S75" s="38">
        <v>8.44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1.3418080278697073</v>
      </c>
      <c r="AD75">
        <f t="shared" si="4"/>
        <v>158.3574751800773</v>
      </c>
      <c r="AE75">
        <f>'IDT-1'!E75</f>
        <v>0</v>
      </c>
      <c r="AF75" s="24"/>
      <c r="AG75">
        <f t="shared" si="5"/>
        <v>158.3574751800773</v>
      </c>
      <c r="AI75" s="34">
        <f>PXIL!K75</f>
        <v>0</v>
      </c>
      <c r="AJ75" s="34">
        <f>PXIL!Q75</f>
        <v>0</v>
      </c>
      <c r="AK75" s="34">
        <f>RTM_IEX!K75</f>
        <v>28.97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55.04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1.28304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1.6790874524714827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72.787675910026678</v>
      </c>
      <c r="P76" s="36">
        <v>0</v>
      </c>
      <c r="Q76" s="36">
        <v>0</v>
      </c>
      <c r="R76" s="38">
        <v>0</v>
      </c>
      <c r="S76" s="38">
        <v>8.44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1.2914140771679372</v>
      </c>
      <c r="AD76">
        <f t="shared" si="4"/>
        <v>152.40858928533024</v>
      </c>
      <c r="AE76">
        <f>'IDT-1'!E76</f>
        <v>0</v>
      </c>
      <c r="AF76" s="24"/>
      <c r="AG76">
        <f t="shared" si="5"/>
        <v>152.40858928533024</v>
      </c>
      <c r="AI76" s="34">
        <f>PXIL!K76</f>
        <v>0</v>
      </c>
      <c r="AJ76" s="34">
        <f>PXIL!Q76</f>
        <v>0</v>
      </c>
      <c r="AK76" s="34">
        <f>RTM_IEX!K76</f>
        <v>24.14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45.39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1.28304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1.6790874524714827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85.247778543867298</v>
      </c>
      <c r="P77" s="36">
        <v>0</v>
      </c>
      <c r="Q77" s="36">
        <v>0</v>
      </c>
      <c r="R77" s="38">
        <v>0</v>
      </c>
      <c r="S77" s="38">
        <v>8.44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1.2743629392921985</v>
      </c>
      <c r="AD77">
        <f t="shared" si="4"/>
        <v>150.39574305704659</v>
      </c>
      <c r="AE77">
        <f>'IDT-1'!E77</f>
        <v>0</v>
      </c>
      <c r="AF77" s="24"/>
      <c r="AG77">
        <f t="shared" si="5"/>
        <v>150.39574305704659</v>
      </c>
      <c r="AI77" s="34">
        <f>PXIL!K77</f>
        <v>0</v>
      </c>
      <c r="AJ77" s="34">
        <f>PXIL!Q77</f>
        <v>0</v>
      </c>
      <c r="AK77" s="34">
        <f>RTM_IEX!K77</f>
        <v>19.309999999999999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35.729999999999997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1.28304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1.6790874524714827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86.080262654575932</v>
      </c>
      <c r="P78" s="36">
        <v>0</v>
      </c>
      <c r="Q78" s="36">
        <v>0</v>
      </c>
      <c r="R78" s="38">
        <v>0</v>
      </c>
      <c r="S78" s="38">
        <v>8.44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2.2200000000000002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1.3702278058221509</v>
      </c>
      <c r="AD78">
        <f t="shared" si="4"/>
        <v>161.71236230122528</v>
      </c>
      <c r="AE78">
        <f>'IDT-1'!E78</f>
        <v>0</v>
      </c>
      <c r="AF78" s="24"/>
      <c r="AG78">
        <f t="shared" si="5"/>
        <v>161.71236230122528</v>
      </c>
      <c r="AI78" s="34">
        <f>PXIL!K78</f>
        <v>0</v>
      </c>
      <c r="AJ78" s="34">
        <f>PXIL!Q78</f>
        <v>0</v>
      </c>
      <c r="AK78" s="34">
        <f>RTM_IEX!K78</f>
        <v>28.97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34.43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1.28304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6.4416023886538953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88.611368682075451</v>
      </c>
      <c r="P79" s="36">
        <v>0</v>
      </c>
      <c r="Q79" s="36">
        <v>0</v>
      </c>
      <c r="R79" s="38">
        <v>0</v>
      </c>
      <c r="S79" s="38">
        <v>8.44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26.55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1.4149462219170794</v>
      </c>
      <c r="AD79">
        <f t="shared" si="4"/>
        <v>166.99126484881225</v>
      </c>
      <c r="AE79">
        <f>'IDT-1'!E79</f>
        <v>0</v>
      </c>
      <c r="AF79" s="24"/>
      <c r="AG79">
        <f t="shared" si="5"/>
        <v>166.99126484881225</v>
      </c>
      <c r="AI79" s="34">
        <f>PXIL!K79</f>
        <v>0</v>
      </c>
      <c r="AJ79" s="34">
        <f>PXIL!Q79</f>
        <v>0</v>
      </c>
      <c r="AK79" s="34">
        <f>RTM_IEX!K79</f>
        <v>28.97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8.1300000000000008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1.28304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9.6591989385521195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88.584499948647803</v>
      </c>
      <c r="P80" s="36">
        <v>0</v>
      </c>
      <c r="Q80" s="36">
        <v>0</v>
      </c>
      <c r="R80" s="38">
        <v>0</v>
      </c>
      <c r="S80" s="38">
        <v>8.44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25.21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1.450484335575432</v>
      </c>
      <c r="AD80">
        <f t="shared" si="4"/>
        <v>171.18645455162448</v>
      </c>
      <c r="AE80">
        <f>'IDT-1'!E80</f>
        <v>0</v>
      </c>
      <c r="AF80" s="24"/>
      <c r="AG80">
        <f t="shared" si="5"/>
        <v>171.18645455162448</v>
      </c>
      <c r="AI80" s="34">
        <f>PXIL!K80</f>
        <v>0</v>
      </c>
      <c r="AJ80" s="34">
        <f>PXIL!Q80</f>
        <v>0</v>
      </c>
      <c r="AK80" s="34">
        <f>RTM_IEX!K80</f>
        <v>28.97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10.51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1.28304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12.94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89.259549678239878</v>
      </c>
      <c r="P81" s="36">
        <v>0</v>
      </c>
      <c r="Q81" s="36">
        <v>0</v>
      </c>
      <c r="R81" s="38">
        <v>0</v>
      </c>
      <c r="S81" s="38">
        <v>8.44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23.37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1.4674174822201678</v>
      </c>
      <c r="AD81">
        <f t="shared" si="4"/>
        <v>173.1853721960197</v>
      </c>
      <c r="AE81">
        <f>'IDT-1'!E81</f>
        <v>0</v>
      </c>
      <c r="AF81" s="24"/>
      <c r="AG81">
        <f t="shared" si="5"/>
        <v>173.1853721960197</v>
      </c>
      <c r="AI81" s="34">
        <f>PXIL!K81</f>
        <v>0</v>
      </c>
      <c r="AJ81" s="34">
        <f>PXIL!Q81</f>
        <v>0</v>
      </c>
      <c r="AK81" s="34">
        <f>RTM_IEX!K81</f>
        <v>28.97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10.41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1.28304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89.259548455710672</v>
      </c>
      <c r="P82" s="36">
        <v>0</v>
      </c>
      <c r="Q82" s="36">
        <v>0</v>
      </c>
      <c r="R82" s="38">
        <v>0</v>
      </c>
      <c r="S82" s="38">
        <v>8.44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19.600000000000001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1.5358699253707109</v>
      </c>
      <c r="AD82">
        <f t="shared" si="4"/>
        <v>181.26602012793379</v>
      </c>
      <c r="AE82">
        <f>'IDT-1'!E82</f>
        <v>0</v>
      </c>
      <c r="AF82" s="24"/>
      <c r="AG82">
        <f t="shared" si="5"/>
        <v>181.26602012793379</v>
      </c>
      <c r="AI82" s="34">
        <f>PXIL!K82</f>
        <v>0</v>
      </c>
      <c r="AJ82" s="34">
        <f>PXIL!Q82</f>
        <v>0</v>
      </c>
      <c r="AK82" s="34">
        <f>RTM_IEX!K82</f>
        <v>28.98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12.26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1.28304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89.352455426627955</v>
      </c>
      <c r="P83" s="36">
        <v>0</v>
      </c>
      <c r="Q83" s="36">
        <v>0</v>
      </c>
      <c r="R83" s="38">
        <v>0</v>
      </c>
      <c r="S83" s="38">
        <v>8.44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25.59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1.5203543439264158</v>
      </c>
      <c r="AD83">
        <f t="shared" si="4"/>
        <v>179.43444268029538</v>
      </c>
      <c r="AE83">
        <f>'IDT-1'!E83</f>
        <v>0</v>
      </c>
      <c r="AF83" s="24"/>
      <c r="AG83">
        <f t="shared" si="5"/>
        <v>179.43444268029538</v>
      </c>
      <c r="AI83" s="34">
        <f>PXIL!K83</f>
        <v>0</v>
      </c>
      <c r="AJ83" s="34">
        <f>PXIL!Q83</f>
        <v>0</v>
      </c>
      <c r="AK83" s="34">
        <f>RTM_IEX!K83</f>
        <v>28.97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4.34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1.28304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89.352455426627955</v>
      </c>
      <c r="P84" s="36">
        <v>0</v>
      </c>
      <c r="Q84" s="36">
        <v>0</v>
      </c>
      <c r="R84" s="38">
        <v>0</v>
      </c>
      <c r="S84" s="38">
        <v>8.44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25.98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1.5123743439264161</v>
      </c>
      <c r="AD84">
        <f t="shared" si="4"/>
        <v>178.49242268029539</v>
      </c>
      <c r="AE84">
        <f>'IDT-1'!E84</f>
        <v>0</v>
      </c>
      <c r="AF84" s="24"/>
      <c r="AG84">
        <f t="shared" si="5"/>
        <v>178.49242268029539</v>
      </c>
      <c r="AI84" s="34">
        <f>PXIL!K84</f>
        <v>0</v>
      </c>
      <c r="AJ84" s="34">
        <f>PXIL!Q84</f>
        <v>0</v>
      </c>
      <c r="AK84" s="34">
        <f>RTM_IEX!K84</f>
        <v>28.97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3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1.28304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22.999053731588909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80.88220122732892</v>
      </c>
      <c r="P85" s="36">
        <v>0</v>
      </c>
      <c r="Q85" s="36">
        <v>0</v>
      </c>
      <c r="R85" s="38">
        <v>0</v>
      </c>
      <c r="S85" s="38">
        <v>8.44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28.58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1.4975878065778625</v>
      </c>
      <c r="AD85">
        <f t="shared" si="4"/>
        <v>176.74690715233996</v>
      </c>
      <c r="AE85">
        <f>'IDT-1'!E85</f>
        <v>0</v>
      </c>
      <c r="AF85" s="24"/>
      <c r="AG85">
        <f t="shared" si="5"/>
        <v>176.74690715233996</v>
      </c>
      <c r="AI85" s="34">
        <f>PXIL!K85</f>
        <v>0</v>
      </c>
      <c r="AJ85" s="34">
        <f>PXIL!Q85</f>
        <v>0</v>
      </c>
      <c r="AK85" s="34">
        <f>RTM_IEX!K85</f>
        <v>32.83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3.25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1.28304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22.999053731588909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76.605927948219502</v>
      </c>
      <c r="P86" s="36">
        <v>0</v>
      </c>
      <c r="Q86" s="36">
        <v>0</v>
      </c>
      <c r="R86" s="38">
        <v>0</v>
      </c>
      <c r="S86" s="38">
        <v>8.44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31.29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1.4860271110333434</v>
      </c>
      <c r="AD86">
        <f t="shared" si="4"/>
        <v>175.38219456877508</v>
      </c>
      <c r="AE86">
        <f>'IDT-1'!E86</f>
        <v>0</v>
      </c>
      <c r="AF86" s="24"/>
      <c r="AG86">
        <f t="shared" si="5"/>
        <v>175.38219456877508</v>
      </c>
      <c r="AI86" s="34">
        <f>PXIL!K86</f>
        <v>0</v>
      </c>
      <c r="AJ86" s="34">
        <f>PXIL!Q86</f>
        <v>0</v>
      </c>
      <c r="AK86" s="34">
        <f>RTM_IEX!K86</f>
        <v>32.83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3.44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1.28304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22.280898423323521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73.543993122012182</v>
      </c>
      <c r="P87" s="36">
        <v>0</v>
      </c>
      <c r="Q87" s="36">
        <v>0</v>
      </c>
      <c r="R87" s="38">
        <v>0</v>
      </c>
      <c r="S87" s="38">
        <v>8.44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22.61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1.4582223539037726</v>
      </c>
      <c r="AD87">
        <f t="shared" si="4"/>
        <v>172.09990919143192</v>
      </c>
      <c r="AE87">
        <f>'IDT-1'!E87</f>
        <v>0</v>
      </c>
      <c r="AF87" s="24"/>
      <c r="AG87">
        <f t="shared" si="5"/>
        <v>172.09990919143192</v>
      </c>
      <c r="AI87" s="34">
        <f>PXIL!K87</f>
        <v>0</v>
      </c>
      <c r="AJ87" s="34">
        <f>PXIL!Q87</f>
        <v>0</v>
      </c>
      <c r="AK87" s="34">
        <f>RTM_IEX!K87</f>
        <v>42.49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2.93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1.28304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22.280898423323521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76.912782927557004</v>
      </c>
      <c r="P88" s="36">
        <v>0</v>
      </c>
      <c r="Q88" s="36">
        <v>0</v>
      </c>
      <c r="R88" s="38">
        <v>0</v>
      </c>
      <c r="S88" s="38">
        <v>8.44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19.39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1.4613201882703493</v>
      </c>
      <c r="AD88">
        <f t="shared" si="4"/>
        <v>172.46560116261017</v>
      </c>
      <c r="AE88">
        <f>'IDT-1'!E88</f>
        <v>0</v>
      </c>
      <c r="AF88" s="24"/>
      <c r="AG88">
        <f t="shared" si="5"/>
        <v>172.46560116261017</v>
      </c>
      <c r="AI88" s="34">
        <f>PXIL!K88</f>
        <v>0</v>
      </c>
      <c r="AJ88" s="34">
        <f>PXIL!Q88</f>
        <v>0</v>
      </c>
      <c r="AK88" s="34">
        <f>RTM_IEX!K88</f>
        <v>41.53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4.1100000000000003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1.28304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22.280898423323521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80.498664154183857</v>
      </c>
      <c r="P89" s="36">
        <v>0</v>
      </c>
      <c r="Q89" s="36">
        <v>0</v>
      </c>
      <c r="R89" s="38">
        <v>0</v>
      </c>
      <c r="S89" s="38">
        <v>8.44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15.38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1.3473815905740147</v>
      </c>
      <c r="AD89">
        <f t="shared" si="4"/>
        <v>159.01542098693338</v>
      </c>
      <c r="AE89">
        <f>'IDT-1'!E89</f>
        <v>0</v>
      </c>
      <c r="AF89" s="24"/>
      <c r="AG89">
        <f t="shared" si="5"/>
        <v>159.01542098693338</v>
      </c>
      <c r="AI89" s="34">
        <f>PXIL!K89</f>
        <v>0</v>
      </c>
      <c r="AJ89" s="34">
        <f>PXIL!Q89</f>
        <v>0</v>
      </c>
      <c r="AK89" s="34">
        <f>RTM_IEX!K89</f>
        <v>28.97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3.53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1.28304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22.280898423323521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83.805263143400381</v>
      </c>
      <c r="P90" s="36">
        <v>0</v>
      </c>
      <c r="Q90" s="36">
        <v>0</v>
      </c>
      <c r="R90" s="38">
        <v>0</v>
      </c>
      <c r="S90" s="38">
        <v>8.44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12.4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1.3098890220834336</v>
      </c>
      <c r="AD90">
        <f t="shared" si="4"/>
        <v>154.58951254464046</v>
      </c>
      <c r="AE90">
        <f>'IDT-1'!E90</f>
        <v>0</v>
      </c>
      <c r="AF90" s="24"/>
      <c r="AG90">
        <f t="shared" si="5"/>
        <v>154.58951254464046</v>
      </c>
      <c r="AI90" s="34">
        <f>PXIL!K90</f>
        <v>0</v>
      </c>
      <c r="AJ90" s="34">
        <f>PXIL!Q90</f>
        <v>0</v>
      </c>
      <c r="AK90" s="34">
        <f>RTM_IEX!K90</f>
        <v>24.14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3.57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1.28304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22.280898423323521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85.895139602724868</v>
      </c>
      <c r="P91" s="36">
        <v>0</v>
      </c>
      <c r="Q91" s="36">
        <v>0</v>
      </c>
      <c r="R91" s="38">
        <v>0</v>
      </c>
      <c r="S91" s="38">
        <v>8.44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8.2100000000000009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1.2886359843417594</v>
      </c>
      <c r="AD91">
        <f t="shared" si="4"/>
        <v>152.08064204170662</v>
      </c>
      <c r="AE91">
        <f>'IDT-1'!E91</f>
        <v>0</v>
      </c>
      <c r="AF91" s="24"/>
      <c r="AG91">
        <f t="shared" si="5"/>
        <v>152.08064204170662</v>
      </c>
      <c r="AI91" s="34">
        <f>PXIL!K91</f>
        <v>0</v>
      </c>
      <c r="AJ91" s="34">
        <f>PXIL!Q91</f>
        <v>0</v>
      </c>
      <c r="AK91" s="34">
        <f>RTM_IEX!K91</f>
        <v>24.14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3.14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1.28304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22.280898423323521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85.842411156115674</v>
      </c>
      <c r="P92" s="36">
        <v>0</v>
      </c>
      <c r="Q92" s="36">
        <v>0</v>
      </c>
      <c r="R92" s="38">
        <v>0</v>
      </c>
      <c r="S92" s="38">
        <v>8.44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6.2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1.295165065390242</v>
      </c>
      <c r="AD92">
        <f t="shared" si="4"/>
        <v>152.85138451404893</v>
      </c>
      <c r="AE92">
        <f>'IDT-1'!E92</f>
        <v>0</v>
      </c>
      <c r="AF92" s="24"/>
      <c r="AG92">
        <f t="shared" si="5"/>
        <v>152.85138451404893</v>
      </c>
      <c r="AI92" s="34">
        <f>PXIL!K92</f>
        <v>0</v>
      </c>
      <c r="AJ92" s="34">
        <f>PXIL!Q92</f>
        <v>0</v>
      </c>
      <c r="AK92" s="34">
        <f>RTM_IEX!K92</f>
        <v>27.73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2.39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1.28304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22.281167634670073</v>
      </c>
      <c r="J93">
        <f>Bawana_RLNG!S93</f>
        <v>0</v>
      </c>
      <c r="K93">
        <f>Bawana_Spot!S93</f>
        <v>2.19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83.805262839387879</v>
      </c>
      <c r="P93" s="36">
        <v>0</v>
      </c>
      <c r="Q93" s="36">
        <v>0</v>
      </c>
      <c r="R93" s="38">
        <v>0</v>
      </c>
      <c r="S93" s="38">
        <v>8.44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3.4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1.2277392809050396</v>
      </c>
      <c r="AD93">
        <f t="shared" si="4"/>
        <v>144.89193119315294</v>
      </c>
      <c r="AE93">
        <f>'IDT-1'!E93</f>
        <v>0</v>
      </c>
      <c r="AF93" s="24"/>
      <c r="AG93">
        <f t="shared" si="5"/>
        <v>144.89193119315294</v>
      </c>
      <c r="AI93" s="34">
        <f>PXIL!K93</f>
        <v>0</v>
      </c>
      <c r="AJ93" s="34">
        <f>PXIL!Q93</f>
        <v>0</v>
      </c>
      <c r="AK93" s="34">
        <f>RTM_IEX!K93</f>
        <v>23.97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0.77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1.28304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22.281167634670073</v>
      </c>
      <c r="J94">
        <f>Bawana_RLNG!S94</f>
        <v>0</v>
      </c>
      <c r="K94">
        <f>Bawana_Spot!S94</f>
        <v>2.19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75.056013333184424</v>
      </c>
      <c r="P94" s="36">
        <v>0</v>
      </c>
      <c r="Q94" s="36">
        <v>0</v>
      </c>
      <c r="R94" s="38">
        <v>0</v>
      </c>
      <c r="S94" s="38">
        <v>8.44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2.74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1.1420655850529304</v>
      </c>
      <c r="AD94">
        <f t="shared" si="4"/>
        <v>134.77835538280155</v>
      </c>
      <c r="AE94">
        <f>'IDT-1'!E94</f>
        <v>0</v>
      </c>
      <c r="AF94" s="24"/>
      <c r="AG94">
        <f t="shared" si="5"/>
        <v>134.77835538280155</v>
      </c>
      <c r="AI94" s="34">
        <f>PXIL!K94</f>
        <v>0</v>
      </c>
      <c r="AJ94" s="34">
        <f>PXIL!Q94</f>
        <v>0</v>
      </c>
      <c r="AK94" s="34">
        <f>RTM_IEX!K94</f>
        <v>23.2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0.75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1.28304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22.28</v>
      </c>
      <c r="J95">
        <f>Bawana_RLNG!S95</f>
        <v>0</v>
      </c>
      <c r="K95">
        <f>Bawana_Spot!S95</f>
        <v>19.87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74.073844179313582</v>
      </c>
      <c r="P95" s="36">
        <v>0</v>
      </c>
      <c r="Q95" s="36">
        <v>0</v>
      </c>
      <c r="R95" s="38">
        <v>0</v>
      </c>
      <c r="S95" s="38">
        <v>8.44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0.45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1.2878615560291868</v>
      </c>
      <c r="AD95">
        <f t="shared" si="4"/>
        <v>151.98922262328441</v>
      </c>
      <c r="AE95">
        <f>'IDT-1'!E95</f>
        <v>0</v>
      </c>
      <c r="AF95" s="24"/>
      <c r="AG95">
        <f t="shared" si="5"/>
        <v>151.98922262328441</v>
      </c>
      <c r="AI95" s="34">
        <f>PXIL!K95</f>
        <v>0</v>
      </c>
      <c r="AJ95" s="34">
        <f>PXIL!Q95</f>
        <v>0</v>
      </c>
      <c r="AK95" s="34">
        <f>RTM_IEX!K95</f>
        <v>25.33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1.57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1.28304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22.28</v>
      </c>
      <c r="J96">
        <f>Bawana_RLNG!S96</f>
        <v>0</v>
      </c>
      <c r="K96">
        <f>Bawana_Spot!S96</f>
        <v>21.890000000000004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69.981795200057633</v>
      </c>
      <c r="P96" s="36">
        <v>0</v>
      </c>
      <c r="Q96" s="36">
        <v>0</v>
      </c>
      <c r="R96" s="38">
        <v>0</v>
      </c>
      <c r="S96" s="38">
        <v>8.44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0.24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1.2708763446034368</v>
      </c>
      <c r="AD96">
        <f t="shared" si="4"/>
        <v>149.98415885545421</v>
      </c>
      <c r="AE96">
        <f>'IDT-1'!E96</f>
        <v>0</v>
      </c>
      <c r="AF96" s="24"/>
      <c r="AG96">
        <f t="shared" si="5"/>
        <v>149.98415885545421</v>
      </c>
      <c r="AI96" s="34">
        <f>PXIL!K96</f>
        <v>0</v>
      </c>
      <c r="AJ96" s="34">
        <f>PXIL!Q96</f>
        <v>0</v>
      </c>
      <c r="AK96" s="34">
        <f>RTM_IEX!K96</f>
        <v>26.64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0.52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1.28304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22.28</v>
      </c>
      <c r="J97">
        <f>Bawana_RLNG!S97</f>
        <v>0</v>
      </c>
      <c r="K97">
        <f>Bawana_Spot!S97</f>
        <v>21.890000000000004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66.617972741619241</v>
      </c>
      <c r="P97" s="36">
        <v>0</v>
      </c>
      <c r="Q97" s="36">
        <v>0</v>
      </c>
      <c r="R97" s="38">
        <v>0</v>
      </c>
      <c r="S97" s="38">
        <v>8.44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0.19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1.2173362359525544</v>
      </c>
      <c r="AD97">
        <f t="shared" si="4"/>
        <v>143.66387650566671</v>
      </c>
      <c r="AE97">
        <f>'IDT-1'!E97</f>
        <v>0</v>
      </c>
      <c r="AF97" s="24"/>
      <c r="AG97">
        <f t="shared" si="5"/>
        <v>143.66387650566671</v>
      </c>
      <c r="AI97" s="34">
        <f>PXIL!K97</f>
        <v>0</v>
      </c>
      <c r="AJ97" s="34">
        <f>PXIL!Q97</f>
        <v>0</v>
      </c>
      <c r="AK97" s="34">
        <f>RTM_IEX!K97</f>
        <v>22.65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1.55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1.28304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22.28</v>
      </c>
      <c r="J98">
        <f>Bawana_RLNG!S98</f>
        <v>0</v>
      </c>
      <c r="K98">
        <f>Bawana_Spot!S98</f>
        <v>21.890000000000004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63.259544104276067</v>
      </c>
      <c r="P98" s="36">
        <v>0</v>
      </c>
      <c r="Q98" s="36">
        <v>0</v>
      </c>
      <c r="R98" s="38">
        <v>0</v>
      </c>
      <c r="S98" s="38">
        <v>8.44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0.63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1.2044974353988716</v>
      </c>
      <c r="AD98">
        <f t="shared" si="4"/>
        <v>142.14828666887718</v>
      </c>
      <c r="AE98">
        <f>'IDT-1'!E98</f>
        <v>0</v>
      </c>
      <c r="AF98" s="24"/>
      <c r="AG98">
        <f t="shared" si="5"/>
        <v>142.14828666887718</v>
      </c>
      <c r="AI98" s="34">
        <f>PXIL!K98</f>
        <v>0</v>
      </c>
      <c r="AJ98" s="34">
        <f>PXIL!Q98</f>
        <v>0</v>
      </c>
      <c r="AK98" s="34">
        <f>RTM_IEX!K98</f>
        <v>23.92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1.67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0.31134450640224348</v>
      </c>
      <c r="J99">
        <f t="shared" si="6"/>
        <v>0</v>
      </c>
      <c r="K99">
        <f t="shared" si="6"/>
        <v>0.17782249999999999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1.424983164497188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0.20301000000000047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9.2939999999999981E-2</v>
      </c>
      <c r="Z99" s="34">
        <f t="shared" si="6"/>
        <v>0</v>
      </c>
      <c r="AA99" s="75">
        <f t="shared" si="6"/>
        <v>0.42181499999999977</v>
      </c>
      <c r="AB99" s="75">
        <f t="shared" si="6"/>
        <v>0</v>
      </c>
      <c r="AC99">
        <f t="shared" si="6"/>
        <v>3.1044654561015416E-2</v>
      </c>
      <c r="AD99">
        <f t="shared" si="6"/>
        <v>3.6614760568384157</v>
      </c>
      <c r="AE99">
        <f t="shared" si="6"/>
        <v>0</v>
      </c>
      <c r="AG99">
        <f t="shared" si="6"/>
        <v>3.6614760568384157</v>
      </c>
      <c r="AI99">
        <f t="shared" si="6"/>
        <v>0</v>
      </c>
      <c r="AJ99">
        <f t="shared" si="6"/>
        <v>0</v>
      </c>
      <c r="AK99">
        <f t="shared" si="6"/>
        <v>0.52428500000000033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0.50624249999999982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45402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9.66</v>
      </c>
      <c r="AB3" s="75">
        <f>-STOA!R3</f>
        <v>0</v>
      </c>
      <c r="AC3">
        <f>SUMIF(B3:AB3,"&gt;0")*$AC$2-SUMIF(B3:AB3,"&lt;0")*($AC$2/(1-$AC$2))+SUMIF(AI3:AR3,"&gt;0")*$AC$2-SUMIF(AI3:AR3,"&lt;0")*($AC$2/(1-$AC$2))</f>
        <v>0.13599408382485059</v>
      </c>
      <c r="AD3">
        <f>SUM(B3:AB3,AI3:AV3)-AC3</f>
        <v>16.053777800085935</v>
      </c>
      <c r="AE3">
        <f>'IDT-1'!D3</f>
        <v>0</v>
      </c>
      <c r="AF3" s="24"/>
      <c r="AG3">
        <f>SUM(AD3:AF3)</f>
        <v>16.053777800085935</v>
      </c>
      <c r="AI3" s="34">
        <f>PXIL!L3</f>
        <v>0</v>
      </c>
      <c r="AJ3" s="34">
        <f>PXIL!R3</f>
        <v>0</v>
      </c>
      <c r="AK3" s="34">
        <f>RTM_IEX!L3</f>
        <v>0.69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9.66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0.13515408382485058</v>
      </c>
      <c r="AD4">
        <f t="shared" ref="AD4:AD67" si="1">SUM(B4:AB4,AI4:AV4)-AC4</f>
        <v>15.954617800085934</v>
      </c>
      <c r="AE4">
        <f>'IDT-1'!D4</f>
        <v>0</v>
      </c>
      <c r="AF4" s="24"/>
      <c r="AG4">
        <f t="shared" ref="AG4:AG67" si="2">SUM(AD4:AF4)</f>
        <v>15.954617800085934</v>
      </c>
      <c r="AI4" s="34">
        <f>PXIL!L4</f>
        <v>0</v>
      </c>
      <c r="AJ4" s="34">
        <f>PXIL!R4</f>
        <v>0</v>
      </c>
      <c r="AK4" s="34">
        <f>RTM_IEX!L4</f>
        <v>0.59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9.66</v>
      </c>
      <c r="AB5" s="75">
        <f>-STOA!R5</f>
        <v>0</v>
      </c>
      <c r="AC5">
        <f t="shared" si="0"/>
        <v>0.13607808382485059</v>
      </c>
      <c r="AD5">
        <f t="shared" si="1"/>
        <v>16.063693800085932</v>
      </c>
      <c r="AE5">
        <f>'IDT-1'!D5</f>
        <v>0</v>
      </c>
      <c r="AF5" s="24"/>
      <c r="AG5">
        <f t="shared" si="2"/>
        <v>16.063693800085932</v>
      </c>
      <c r="AI5" s="34">
        <f>PXIL!L5</f>
        <v>0</v>
      </c>
      <c r="AJ5" s="34">
        <f>PXIL!R5</f>
        <v>0</v>
      </c>
      <c r="AK5" s="34">
        <f>RTM_IEX!L5</f>
        <v>0.7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9.66</v>
      </c>
      <c r="AB6" s="75">
        <f>-STOA!R6</f>
        <v>0</v>
      </c>
      <c r="AC6">
        <f t="shared" si="0"/>
        <v>0.1374220838248506</v>
      </c>
      <c r="AD6">
        <f t="shared" si="1"/>
        <v>16.222349800085933</v>
      </c>
      <c r="AE6">
        <f>'IDT-1'!D6</f>
        <v>0</v>
      </c>
      <c r="AF6" s="24"/>
      <c r="AG6">
        <f t="shared" si="2"/>
        <v>16.222349800085933</v>
      </c>
      <c r="AI6" s="34">
        <f>PXIL!L6</f>
        <v>0</v>
      </c>
      <c r="AJ6" s="34">
        <f>PXIL!R6</f>
        <v>0</v>
      </c>
      <c r="AK6" s="34">
        <f>RTM_IEX!L6</f>
        <v>0.86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9.66</v>
      </c>
      <c r="AB7" s="75">
        <f>-STOA!R7</f>
        <v>0</v>
      </c>
      <c r="AC7">
        <f t="shared" si="0"/>
        <v>0.14137008382485058</v>
      </c>
      <c r="AD7">
        <f t="shared" si="1"/>
        <v>16.688401800085938</v>
      </c>
      <c r="AE7">
        <f>'IDT-1'!D7</f>
        <v>0</v>
      </c>
      <c r="AF7" s="24"/>
      <c r="AG7">
        <f t="shared" si="2"/>
        <v>16.688401800085938</v>
      </c>
      <c r="AI7" s="34">
        <f>PXIL!L7</f>
        <v>0</v>
      </c>
      <c r="AJ7" s="34">
        <f>PXIL!R7</f>
        <v>0</v>
      </c>
      <c r="AK7" s="34">
        <f>RTM_IEX!L7</f>
        <v>1.33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9.66</v>
      </c>
      <c r="AB8" s="75">
        <f>-STOA!R8</f>
        <v>0</v>
      </c>
      <c r="AC8">
        <f t="shared" si="0"/>
        <v>0.14389008382485061</v>
      </c>
      <c r="AD8">
        <f t="shared" si="1"/>
        <v>16.985881800085934</v>
      </c>
      <c r="AE8">
        <f>'IDT-1'!D8</f>
        <v>0</v>
      </c>
      <c r="AF8" s="24"/>
      <c r="AG8">
        <f t="shared" si="2"/>
        <v>16.985881800085934</v>
      </c>
      <c r="AI8" s="34">
        <f>PXIL!L8</f>
        <v>0</v>
      </c>
      <c r="AJ8" s="34">
        <f>PXIL!R8</f>
        <v>0</v>
      </c>
      <c r="AK8" s="34">
        <f>RTM_IEX!L8</f>
        <v>1.63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9.66</v>
      </c>
      <c r="AB9" s="75">
        <f>-STOA!R9</f>
        <v>0</v>
      </c>
      <c r="AC9">
        <f t="shared" si="0"/>
        <v>0.14557008382485059</v>
      </c>
      <c r="AD9">
        <f t="shared" si="1"/>
        <v>17.184201800085937</v>
      </c>
      <c r="AE9">
        <f>'IDT-1'!D9</f>
        <v>0</v>
      </c>
      <c r="AF9" s="24"/>
      <c r="AG9">
        <f t="shared" si="2"/>
        <v>17.184201800085937</v>
      </c>
      <c r="AI9" s="34">
        <f>PXIL!L9</f>
        <v>0</v>
      </c>
      <c r="AJ9" s="34">
        <f>PXIL!R9</f>
        <v>0</v>
      </c>
      <c r="AK9" s="34">
        <f>RTM_IEX!L9</f>
        <v>1.83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9.66</v>
      </c>
      <c r="AB10" s="75">
        <f>-STOA!R10</f>
        <v>0</v>
      </c>
      <c r="AC10">
        <f t="shared" si="0"/>
        <v>0.14237808382485059</v>
      </c>
      <c r="AD10">
        <f t="shared" si="1"/>
        <v>16.807393800085933</v>
      </c>
      <c r="AE10">
        <f>'IDT-1'!D10</f>
        <v>0</v>
      </c>
      <c r="AF10" s="24"/>
      <c r="AG10">
        <f t="shared" si="2"/>
        <v>16.807393800085933</v>
      </c>
      <c r="AI10" s="34">
        <f>PXIL!L10</f>
        <v>0</v>
      </c>
      <c r="AJ10" s="34">
        <f>PXIL!R10</f>
        <v>0</v>
      </c>
      <c r="AK10" s="34">
        <f>RTM_IEX!L10</f>
        <v>1.45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9.66</v>
      </c>
      <c r="AB11" s="75">
        <f>-STOA!R11</f>
        <v>0</v>
      </c>
      <c r="AC11">
        <f t="shared" si="0"/>
        <v>0.1464100838248506</v>
      </c>
      <c r="AD11">
        <f t="shared" si="1"/>
        <v>17.283361800085935</v>
      </c>
      <c r="AE11">
        <f>'IDT-1'!D11</f>
        <v>0</v>
      </c>
      <c r="AF11" s="24"/>
      <c r="AG11">
        <f t="shared" si="2"/>
        <v>17.283361800085935</v>
      </c>
      <c r="AI11" s="34">
        <f>PXIL!L11</f>
        <v>0</v>
      </c>
      <c r="AJ11" s="34">
        <f>PXIL!R11</f>
        <v>0</v>
      </c>
      <c r="AK11" s="34">
        <f>RTM_IEX!L11</f>
        <v>1.93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9.66</v>
      </c>
      <c r="AB12" s="75">
        <f>-STOA!R12</f>
        <v>0</v>
      </c>
      <c r="AC12">
        <f t="shared" si="0"/>
        <v>0.14397408382485061</v>
      </c>
      <c r="AD12">
        <f t="shared" si="1"/>
        <v>16.995797800085935</v>
      </c>
      <c r="AE12">
        <f>'IDT-1'!D12</f>
        <v>0</v>
      </c>
      <c r="AF12" s="24"/>
      <c r="AG12">
        <f t="shared" si="2"/>
        <v>16.995797800085935</v>
      </c>
      <c r="AI12" s="34">
        <f>PXIL!L12</f>
        <v>0</v>
      </c>
      <c r="AJ12" s="34">
        <f>PXIL!R12</f>
        <v>0</v>
      </c>
      <c r="AK12" s="34">
        <f>RTM_IEX!L12</f>
        <v>1.64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5.8397965582108267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9.66</v>
      </c>
      <c r="AB13" s="75">
        <f>-STOA!R13</f>
        <v>0</v>
      </c>
      <c r="AC13">
        <f t="shared" si="0"/>
        <v>0.14237829108897093</v>
      </c>
      <c r="AD13">
        <f t="shared" si="1"/>
        <v>16.807418267121857</v>
      </c>
      <c r="AE13">
        <f>'IDT-1'!D13</f>
        <v>0</v>
      </c>
      <c r="AF13" s="24"/>
      <c r="AG13">
        <f t="shared" si="2"/>
        <v>16.807418267121857</v>
      </c>
      <c r="AI13" s="34">
        <f>PXIL!L13</f>
        <v>0</v>
      </c>
      <c r="AJ13" s="34">
        <f>PXIL!R13</f>
        <v>0</v>
      </c>
      <c r="AK13" s="34">
        <f>RTM_IEX!L13</f>
        <v>1.45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5.8397965582108267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9.66</v>
      </c>
      <c r="AB14" s="75">
        <f>-STOA!R14</f>
        <v>0</v>
      </c>
      <c r="AC14">
        <f t="shared" si="0"/>
        <v>0.13994229108897094</v>
      </c>
      <c r="AD14">
        <f t="shared" si="1"/>
        <v>16.519854267121854</v>
      </c>
      <c r="AE14">
        <f>'IDT-1'!D14</f>
        <v>0</v>
      </c>
      <c r="AF14" s="24"/>
      <c r="AG14">
        <f t="shared" si="2"/>
        <v>16.519854267121854</v>
      </c>
      <c r="AI14" s="34">
        <f>PXIL!L14</f>
        <v>0</v>
      </c>
      <c r="AJ14" s="34">
        <f>PXIL!R14</f>
        <v>0</v>
      </c>
      <c r="AK14" s="34">
        <f>RTM_IEX!L14</f>
        <v>1.1599999999999999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5.839999999999999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9.66</v>
      </c>
      <c r="AB15" s="75">
        <f>-STOA!R15</f>
        <v>0</v>
      </c>
      <c r="AC15">
        <f t="shared" si="0"/>
        <v>0.13910399999999998</v>
      </c>
      <c r="AD15">
        <f t="shared" si="1"/>
        <v>16.420895999999999</v>
      </c>
      <c r="AE15">
        <f>'IDT-1'!D15</f>
        <v>0</v>
      </c>
      <c r="AF15" s="24"/>
      <c r="AG15">
        <f t="shared" si="2"/>
        <v>16.420895999999999</v>
      </c>
      <c r="AI15" s="34">
        <f>PXIL!L15</f>
        <v>0</v>
      </c>
      <c r="AJ15" s="34">
        <f>PXIL!R15</f>
        <v>0</v>
      </c>
      <c r="AK15" s="34">
        <f>RTM_IEX!L15</f>
        <v>1.06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5.839999999999999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9.66</v>
      </c>
      <c r="AB16" s="75">
        <f>-STOA!R16</f>
        <v>0</v>
      </c>
      <c r="AC16">
        <f t="shared" si="0"/>
        <v>0.13834799999999997</v>
      </c>
      <c r="AD16">
        <f t="shared" si="1"/>
        <v>16.331651999999998</v>
      </c>
      <c r="AE16">
        <f>'IDT-1'!D16</f>
        <v>0</v>
      </c>
      <c r="AF16" s="24"/>
      <c r="AG16">
        <f t="shared" si="2"/>
        <v>16.331651999999998</v>
      </c>
      <c r="AI16" s="34">
        <f>PXIL!L16</f>
        <v>0</v>
      </c>
      <c r="AJ16" s="34">
        <f>PXIL!R16</f>
        <v>0</v>
      </c>
      <c r="AK16" s="34">
        <f>RTM_IEX!L16</f>
        <v>0.97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5.839999999999999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9.66</v>
      </c>
      <c r="AB17" s="75">
        <f>-STOA!R17</f>
        <v>0</v>
      </c>
      <c r="AC17">
        <f t="shared" si="0"/>
        <v>0.13834799999999997</v>
      </c>
      <c r="AD17">
        <f t="shared" si="1"/>
        <v>16.331651999999998</v>
      </c>
      <c r="AE17">
        <f>'IDT-1'!D17</f>
        <v>0</v>
      </c>
      <c r="AF17" s="24"/>
      <c r="AG17">
        <f t="shared" si="2"/>
        <v>16.331651999999998</v>
      </c>
      <c r="AI17" s="34">
        <f>PXIL!L17</f>
        <v>0</v>
      </c>
      <c r="AJ17" s="34">
        <f>PXIL!R17</f>
        <v>0</v>
      </c>
      <c r="AK17" s="34">
        <f>RTM_IEX!L17</f>
        <v>0.97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5.839999999999999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9.66</v>
      </c>
      <c r="AB18" s="75">
        <f>-STOA!R18</f>
        <v>0</v>
      </c>
      <c r="AC18">
        <f t="shared" si="0"/>
        <v>0.13507199999999997</v>
      </c>
      <c r="AD18">
        <f t="shared" si="1"/>
        <v>15.944927999999999</v>
      </c>
      <c r="AE18">
        <f>'IDT-1'!D18</f>
        <v>0</v>
      </c>
      <c r="AF18" s="24"/>
      <c r="AG18">
        <f t="shared" si="2"/>
        <v>15.944927999999999</v>
      </c>
      <c r="AI18" s="34">
        <f>PXIL!L18</f>
        <v>0</v>
      </c>
      <c r="AJ18" s="34">
        <f>PXIL!R18</f>
        <v>0</v>
      </c>
      <c r="AK18" s="34">
        <f>RTM_IEX!L18</f>
        <v>0.57999999999999996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5.839999999999999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9.66</v>
      </c>
      <c r="AB19" s="75">
        <f>-STOA!R19</f>
        <v>0</v>
      </c>
      <c r="AC19">
        <f t="shared" si="0"/>
        <v>0.13423199999999999</v>
      </c>
      <c r="AD19">
        <f t="shared" si="1"/>
        <v>15.845768</v>
      </c>
      <c r="AE19">
        <f>'IDT-1'!D19</f>
        <v>0</v>
      </c>
      <c r="AF19" s="24"/>
      <c r="AG19">
        <f t="shared" si="2"/>
        <v>15.845768</v>
      </c>
      <c r="AI19" s="34">
        <f>PXIL!L19</f>
        <v>0</v>
      </c>
      <c r="AJ19" s="34">
        <f>PXIL!R19</f>
        <v>0</v>
      </c>
      <c r="AK19" s="34">
        <f>RTM_IEX!L19</f>
        <v>0.48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5.839999999999999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9.66</v>
      </c>
      <c r="AB20" s="75">
        <f>-STOA!R20</f>
        <v>0</v>
      </c>
      <c r="AC20">
        <f t="shared" si="0"/>
        <v>0.13423199999999999</v>
      </c>
      <c r="AD20">
        <f t="shared" si="1"/>
        <v>15.845768</v>
      </c>
      <c r="AE20">
        <f>'IDT-1'!D20</f>
        <v>0</v>
      </c>
      <c r="AF20" s="24"/>
      <c r="AG20">
        <f t="shared" si="2"/>
        <v>15.845768</v>
      </c>
      <c r="AI20" s="34">
        <f>PXIL!L20</f>
        <v>0</v>
      </c>
      <c r="AJ20" s="34">
        <f>PXIL!R20</f>
        <v>0</v>
      </c>
      <c r="AK20" s="34">
        <f>RTM_IEX!L20</f>
        <v>0.48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5.839999999999999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9.66</v>
      </c>
      <c r="AB21" s="75">
        <f>-STOA!R21</f>
        <v>0</v>
      </c>
      <c r="AC21">
        <f t="shared" si="0"/>
        <v>0.13019999999999998</v>
      </c>
      <c r="AD21">
        <f t="shared" si="1"/>
        <v>15.3698</v>
      </c>
      <c r="AE21">
        <f>'IDT-1'!D21</f>
        <v>0</v>
      </c>
      <c r="AF21" s="24"/>
      <c r="AG21">
        <f t="shared" si="2"/>
        <v>15.3698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5.839999999999999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9.66</v>
      </c>
      <c r="AB22" s="75">
        <f>-STOA!R22</f>
        <v>0</v>
      </c>
      <c r="AC22">
        <f t="shared" si="0"/>
        <v>0.13423199999999999</v>
      </c>
      <c r="AD22">
        <f t="shared" si="1"/>
        <v>15.845768</v>
      </c>
      <c r="AE22">
        <f>'IDT-1'!D22</f>
        <v>0</v>
      </c>
      <c r="AF22" s="24"/>
      <c r="AG22">
        <f t="shared" si="2"/>
        <v>15.845768</v>
      </c>
      <c r="AI22" s="34">
        <f>PXIL!L22</f>
        <v>0</v>
      </c>
      <c r="AJ22" s="34">
        <f>PXIL!R22</f>
        <v>0</v>
      </c>
      <c r="AK22" s="34">
        <f>RTM_IEX!L22</f>
        <v>0.48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5.8397965582108267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9.66</v>
      </c>
      <c r="AB23" s="75">
        <f>-STOA!R23</f>
        <v>0</v>
      </c>
      <c r="AC23">
        <f t="shared" si="0"/>
        <v>0.13666629108897094</v>
      </c>
      <c r="AD23">
        <f t="shared" si="1"/>
        <v>16.133130267121857</v>
      </c>
      <c r="AE23">
        <f>'IDT-1'!D23</f>
        <v>0</v>
      </c>
      <c r="AF23" s="24"/>
      <c r="AG23">
        <f t="shared" si="2"/>
        <v>16.133130267121857</v>
      </c>
      <c r="AI23" s="34">
        <f>PXIL!L23</f>
        <v>0</v>
      </c>
      <c r="AJ23" s="34">
        <f>PXIL!R23</f>
        <v>0</v>
      </c>
      <c r="AK23" s="34">
        <f>RTM_IEX!L23</f>
        <v>0.77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5.8397965582108267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9.66</v>
      </c>
      <c r="AB24" s="75">
        <f>-STOA!R24</f>
        <v>0</v>
      </c>
      <c r="AC24">
        <f t="shared" si="0"/>
        <v>0.14397429108897095</v>
      </c>
      <c r="AD24">
        <f t="shared" si="1"/>
        <v>16.995822267121856</v>
      </c>
      <c r="AE24">
        <f>'IDT-1'!D24</f>
        <v>0</v>
      </c>
      <c r="AF24" s="24"/>
      <c r="AG24">
        <f t="shared" si="2"/>
        <v>16.995822267121856</v>
      </c>
      <c r="AI24" s="34">
        <f>PXIL!L24</f>
        <v>0</v>
      </c>
      <c r="AJ24" s="34">
        <f>PXIL!R24</f>
        <v>0</v>
      </c>
      <c r="AK24" s="34">
        <f>RTM_IEX!L24</f>
        <v>1.64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5.8397965582108267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9.66</v>
      </c>
      <c r="AB25" s="75">
        <f>-STOA!R25</f>
        <v>0</v>
      </c>
      <c r="AC25">
        <f t="shared" si="0"/>
        <v>0.14481429108897093</v>
      </c>
      <c r="AD25">
        <f t="shared" si="1"/>
        <v>17.094982267121857</v>
      </c>
      <c r="AE25">
        <f>'IDT-1'!D25</f>
        <v>0</v>
      </c>
      <c r="AF25" s="24"/>
      <c r="AG25">
        <f t="shared" si="2"/>
        <v>17.094982267121857</v>
      </c>
      <c r="AI25" s="34">
        <f>PXIL!L25</f>
        <v>0</v>
      </c>
      <c r="AJ25" s="34">
        <f>PXIL!R25</f>
        <v>0</v>
      </c>
      <c r="AK25" s="34">
        <f>RTM_IEX!L25</f>
        <v>1.74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5.8397965582108267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9.66</v>
      </c>
      <c r="AB26" s="75">
        <f>-STOA!R26</f>
        <v>0</v>
      </c>
      <c r="AC26">
        <f t="shared" si="0"/>
        <v>0.14641029108897094</v>
      </c>
      <c r="AD26">
        <f t="shared" si="1"/>
        <v>17.283386267121859</v>
      </c>
      <c r="AE26">
        <f>'IDT-1'!D26</f>
        <v>0</v>
      </c>
      <c r="AF26" s="24"/>
      <c r="AG26">
        <f t="shared" si="2"/>
        <v>17.283386267121859</v>
      </c>
      <c r="AI26" s="34">
        <f>PXIL!L26</f>
        <v>0</v>
      </c>
      <c r="AJ26" s="34">
        <f>PXIL!R26</f>
        <v>0</v>
      </c>
      <c r="AK26" s="34">
        <f>RTM_IEX!L26</f>
        <v>1.93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5.8397965582108267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9.66</v>
      </c>
      <c r="AB27" s="75">
        <f>-STOA!R27</f>
        <v>0</v>
      </c>
      <c r="AC27">
        <f t="shared" si="0"/>
        <v>0.15044229108897095</v>
      </c>
      <c r="AD27">
        <f t="shared" si="1"/>
        <v>17.759354267121857</v>
      </c>
      <c r="AE27">
        <f>'IDT-1'!D27</f>
        <v>0</v>
      </c>
      <c r="AF27" s="24"/>
      <c r="AG27">
        <f t="shared" si="2"/>
        <v>17.759354267121857</v>
      </c>
      <c r="AI27" s="34">
        <f>PXIL!L27</f>
        <v>0</v>
      </c>
      <c r="AJ27" s="34">
        <f>PXIL!R27</f>
        <v>0</v>
      </c>
      <c r="AK27" s="34">
        <f>RTM_IEX!L27</f>
        <v>2.41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5.8397965582108267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9.66</v>
      </c>
      <c r="AB28" s="75">
        <f>-STOA!R28</f>
        <v>0</v>
      </c>
      <c r="AC28">
        <f t="shared" si="0"/>
        <v>0.15128229108897093</v>
      </c>
      <c r="AD28">
        <f t="shared" si="1"/>
        <v>17.858514267121855</v>
      </c>
      <c r="AE28">
        <f>'IDT-1'!D28</f>
        <v>0</v>
      </c>
      <c r="AF28" s="24"/>
      <c r="AG28">
        <f t="shared" si="2"/>
        <v>17.858514267121855</v>
      </c>
      <c r="AI28" s="34">
        <f>PXIL!L28</f>
        <v>0</v>
      </c>
      <c r="AJ28" s="34">
        <f>PXIL!R28</f>
        <v>0</v>
      </c>
      <c r="AK28" s="34">
        <f>RTM_IEX!L28</f>
        <v>2.5099999999999998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5.8397965582108267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9.66</v>
      </c>
      <c r="AB29" s="75">
        <f>-STOA!R29</f>
        <v>0</v>
      </c>
      <c r="AC29">
        <f t="shared" si="0"/>
        <v>0.15287829108897094</v>
      </c>
      <c r="AD29">
        <f t="shared" si="1"/>
        <v>18.046918267121857</v>
      </c>
      <c r="AE29">
        <f>'IDT-1'!D29</f>
        <v>0</v>
      </c>
      <c r="AF29" s="24"/>
      <c r="AG29">
        <f t="shared" si="2"/>
        <v>18.046918267121857</v>
      </c>
      <c r="AI29" s="34">
        <f>PXIL!L29</f>
        <v>0</v>
      </c>
      <c r="AJ29" s="34">
        <f>PXIL!R29</f>
        <v>0</v>
      </c>
      <c r="AK29" s="34">
        <f>RTM_IEX!L29</f>
        <v>2.7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5.8397965582108267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9.66</v>
      </c>
      <c r="AB30" s="75">
        <f>-STOA!R30</f>
        <v>0</v>
      </c>
      <c r="AC30">
        <f t="shared" si="0"/>
        <v>0.15775029108897093</v>
      </c>
      <c r="AD30">
        <f t="shared" si="1"/>
        <v>18.622046267121856</v>
      </c>
      <c r="AE30">
        <f>'IDT-1'!D30</f>
        <v>0</v>
      </c>
      <c r="AF30" s="24"/>
      <c r="AG30">
        <f t="shared" si="2"/>
        <v>18.622046267121856</v>
      </c>
      <c r="AI30" s="34">
        <f>PXIL!L30</f>
        <v>0</v>
      </c>
      <c r="AJ30" s="34">
        <f>PXIL!R30</f>
        <v>0</v>
      </c>
      <c r="AK30" s="34">
        <f>RTM_IEX!L30</f>
        <v>3.28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5.839999999999999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10.53</v>
      </c>
      <c r="AB31" s="75">
        <f>-STOA!R31</f>
        <v>0</v>
      </c>
      <c r="AC31">
        <f t="shared" si="0"/>
        <v>0.15943199999999996</v>
      </c>
      <c r="AD31">
        <f t="shared" si="1"/>
        <v>18.820567999999998</v>
      </c>
      <c r="AE31">
        <f>'IDT-1'!D31</f>
        <v>0</v>
      </c>
      <c r="AF31" s="24"/>
      <c r="AG31">
        <f t="shared" si="2"/>
        <v>18.820567999999998</v>
      </c>
      <c r="AI31" s="34">
        <f>PXIL!L31</f>
        <v>0</v>
      </c>
      <c r="AJ31" s="34">
        <f>PXIL!R31</f>
        <v>0</v>
      </c>
      <c r="AK31" s="34">
        <f>RTM_IEX!L31</f>
        <v>2.61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5.839999999999999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10.57</v>
      </c>
      <c r="AB32" s="75">
        <f>-STOA!R32</f>
        <v>0</v>
      </c>
      <c r="AC32">
        <f t="shared" si="0"/>
        <v>0.16220399999999999</v>
      </c>
      <c r="AD32">
        <f t="shared" si="1"/>
        <v>19.147796</v>
      </c>
      <c r="AE32">
        <f>'IDT-1'!D32</f>
        <v>0</v>
      </c>
      <c r="AF32" s="24"/>
      <c r="AG32">
        <f t="shared" si="2"/>
        <v>19.147796</v>
      </c>
      <c r="AI32" s="34">
        <f>PXIL!L32</f>
        <v>0</v>
      </c>
      <c r="AJ32" s="34">
        <f>PXIL!R32</f>
        <v>0</v>
      </c>
      <c r="AK32" s="34">
        <f>RTM_IEX!L32</f>
        <v>2.9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10.96</v>
      </c>
      <c r="AB33" s="75">
        <f>-STOA!R33</f>
        <v>0</v>
      </c>
      <c r="AC33">
        <f t="shared" si="0"/>
        <v>0.1638</v>
      </c>
      <c r="AD33">
        <f t="shared" si="1"/>
        <v>19.336200000000002</v>
      </c>
      <c r="AE33">
        <f>'IDT-1'!D33</f>
        <v>0</v>
      </c>
      <c r="AF33" s="24"/>
      <c r="AG33">
        <f t="shared" si="2"/>
        <v>19.336200000000002</v>
      </c>
      <c r="AI33" s="34">
        <f>PXIL!L33</f>
        <v>0</v>
      </c>
      <c r="AJ33" s="34">
        <f>PXIL!R33</f>
        <v>0</v>
      </c>
      <c r="AK33" s="34">
        <f>RTM_IEX!L33</f>
        <v>2.7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11.780000000000001</v>
      </c>
      <c r="AB34" s="75">
        <f>-STOA!R34</f>
        <v>0</v>
      </c>
      <c r="AC34">
        <f t="shared" si="0"/>
        <v>0.16262399999999999</v>
      </c>
      <c r="AD34">
        <f t="shared" si="1"/>
        <v>19.197375999999998</v>
      </c>
      <c r="AE34">
        <f>'IDT-1'!D34</f>
        <v>0</v>
      </c>
      <c r="AF34" s="24"/>
      <c r="AG34">
        <f t="shared" si="2"/>
        <v>19.197375999999998</v>
      </c>
      <c r="AI34" s="34">
        <f>PXIL!L34</f>
        <v>0</v>
      </c>
      <c r="AJ34" s="34">
        <f>PXIL!R34</f>
        <v>0</v>
      </c>
      <c r="AK34" s="34">
        <f>RTM_IEX!L34</f>
        <v>1.74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5.8397814943689887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12.07</v>
      </c>
      <c r="AB35" s="75">
        <f>-STOA!R35</f>
        <v>0</v>
      </c>
      <c r="AC35">
        <f t="shared" si="0"/>
        <v>0.17480216455269948</v>
      </c>
      <c r="AD35">
        <f t="shared" si="1"/>
        <v>20.634979329816289</v>
      </c>
      <c r="AE35">
        <f>'IDT-1'!D35</f>
        <v>0</v>
      </c>
      <c r="AF35" s="24"/>
      <c r="AG35">
        <f t="shared" si="2"/>
        <v>20.634979329816289</v>
      </c>
      <c r="AI35" s="34">
        <f>PXIL!L35</f>
        <v>0</v>
      </c>
      <c r="AJ35" s="34">
        <f>PXIL!R35</f>
        <v>0</v>
      </c>
      <c r="AK35" s="34">
        <f>RTM_IEX!L35</f>
        <v>2.9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5.8397814943689887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13.04</v>
      </c>
      <c r="AB36" s="75">
        <f>-STOA!R36</f>
        <v>0</v>
      </c>
      <c r="AC36">
        <f t="shared" si="0"/>
        <v>0.17723816455269947</v>
      </c>
      <c r="AD36">
        <f t="shared" si="1"/>
        <v>20.922543329816286</v>
      </c>
      <c r="AE36">
        <f>'IDT-1'!D36</f>
        <v>0</v>
      </c>
      <c r="AF36" s="24"/>
      <c r="AG36">
        <f t="shared" si="2"/>
        <v>20.922543329816286</v>
      </c>
      <c r="AI36" s="34">
        <f>PXIL!L36</f>
        <v>0</v>
      </c>
      <c r="AJ36" s="34">
        <f>PXIL!R36</f>
        <v>0</v>
      </c>
      <c r="AK36" s="34">
        <f>RTM_IEX!L36</f>
        <v>2.2200000000000002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5.8397814943689887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13.33</v>
      </c>
      <c r="AB37" s="75">
        <f>-STOA!R37</f>
        <v>0</v>
      </c>
      <c r="AC37">
        <f t="shared" si="0"/>
        <v>0.17161016455269953</v>
      </c>
      <c r="AD37">
        <f t="shared" si="1"/>
        <v>20.258171329816292</v>
      </c>
      <c r="AE37">
        <f>'IDT-1'!D37</f>
        <v>0</v>
      </c>
      <c r="AF37" s="24"/>
      <c r="AG37">
        <f t="shared" si="2"/>
        <v>20.258171329816292</v>
      </c>
      <c r="AI37" s="34">
        <f>PXIL!L37</f>
        <v>0</v>
      </c>
      <c r="AJ37" s="34">
        <f>PXIL!R37</f>
        <v>0</v>
      </c>
      <c r="AK37" s="34">
        <f>RTM_IEX!L37</f>
        <v>1.26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5.8397814943689887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14.3</v>
      </c>
      <c r="AB38" s="75">
        <f>-STOA!R38</f>
        <v>0</v>
      </c>
      <c r="AC38">
        <f t="shared" si="0"/>
        <v>0.1805141645526995</v>
      </c>
      <c r="AD38">
        <f t="shared" si="1"/>
        <v>21.30926732981629</v>
      </c>
      <c r="AE38">
        <f>'IDT-1'!D38</f>
        <v>0</v>
      </c>
      <c r="AF38" s="24"/>
      <c r="AG38">
        <f t="shared" si="2"/>
        <v>21.30926732981629</v>
      </c>
      <c r="AI38" s="34">
        <f>PXIL!L38</f>
        <v>0</v>
      </c>
      <c r="AJ38" s="34">
        <f>PXIL!R38</f>
        <v>0</v>
      </c>
      <c r="AK38" s="34">
        <f>RTM_IEX!L38</f>
        <v>1.35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14.68</v>
      </c>
      <c r="AB39" s="75">
        <f>-STOA!R39</f>
        <v>0</v>
      </c>
      <c r="AC39">
        <f t="shared" si="0"/>
        <v>0.13061999999999999</v>
      </c>
      <c r="AD39">
        <f t="shared" si="1"/>
        <v>15.419379999999999</v>
      </c>
      <c r="AE39">
        <f>'IDT-1'!D39</f>
        <v>0</v>
      </c>
      <c r="AF39" s="24"/>
      <c r="AG39">
        <f t="shared" si="2"/>
        <v>15.419379999999999</v>
      </c>
      <c r="AI39" s="34">
        <f>PXIL!L39</f>
        <v>0</v>
      </c>
      <c r="AJ39" s="34">
        <f>PXIL!R39</f>
        <v>0</v>
      </c>
      <c r="AK39" s="34">
        <f>RTM_IEX!L39</f>
        <v>0.87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15.34</v>
      </c>
      <c r="AB40" s="75">
        <f>-STOA!R40</f>
        <v>0</v>
      </c>
      <c r="AC40">
        <f t="shared" si="0"/>
        <v>0.128856</v>
      </c>
      <c r="AD40">
        <f t="shared" si="1"/>
        <v>15.211143999999999</v>
      </c>
      <c r="AE40">
        <f>'IDT-1'!D40</f>
        <v>0</v>
      </c>
      <c r="AF40" s="24"/>
      <c r="AG40">
        <f t="shared" si="2"/>
        <v>15.211143999999999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15.65</v>
      </c>
      <c r="AB41" s="75">
        <f>-STOA!R41</f>
        <v>0</v>
      </c>
      <c r="AC41">
        <f t="shared" si="0"/>
        <v>0.13145999999999999</v>
      </c>
      <c r="AD41">
        <f t="shared" si="1"/>
        <v>15.51854</v>
      </c>
      <c r="AE41">
        <f>'IDT-1'!D41</f>
        <v>0</v>
      </c>
      <c r="AF41" s="24"/>
      <c r="AG41">
        <f t="shared" si="2"/>
        <v>15.51854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16.23</v>
      </c>
      <c r="AB42" s="75">
        <f>-STOA!R42</f>
        <v>0</v>
      </c>
      <c r="AC42">
        <f t="shared" si="0"/>
        <v>0.14056757886244453</v>
      </c>
      <c r="AD42">
        <f t="shared" si="1"/>
        <v>15.589432421137555</v>
      </c>
      <c r="AE42">
        <f>'IDT-1'!D42</f>
        <v>0</v>
      </c>
      <c r="AF42" s="24"/>
      <c r="AG42">
        <f t="shared" si="2"/>
        <v>15.589432421137555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-0.5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16.420000000000002</v>
      </c>
      <c r="AB43" s="75">
        <f>-STOA!R43</f>
        <v>0</v>
      </c>
      <c r="AC43">
        <f t="shared" si="0"/>
        <v>0.13818213473174668</v>
      </c>
      <c r="AD43">
        <f t="shared" si="1"/>
        <v>16.251817865268254</v>
      </c>
      <c r="AE43">
        <f>'IDT-1'!D43</f>
        <v>0</v>
      </c>
      <c r="AF43" s="24"/>
      <c r="AG43">
        <f t="shared" si="2"/>
        <v>16.251817865268254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-0.03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16.61</v>
      </c>
      <c r="AB44" s="75">
        <f>-STOA!R44</f>
        <v>0</v>
      </c>
      <c r="AC44">
        <f t="shared" si="0"/>
        <v>0.14172650100847115</v>
      </c>
      <c r="AD44">
        <f t="shared" si="1"/>
        <v>16.208273498991527</v>
      </c>
      <c r="AE44">
        <f>'IDT-1'!D44</f>
        <v>0</v>
      </c>
      <c r="AF44" s="24"/>
      <c r="AG44">
        <f t="shared" si="2"/>
        <v>16.208273498991527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-0.26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16.850000000000001</v>
      </c>
      <c r="AB45" s="75">
        <f>-STOA!R45</f>
        <v>0</v>
      </c>
      <c r="AC45">
        <f t="shared" si="0"/>
        <v>0.14492846308995563</v>
      </c>
      <c r="AD45">
        <f t="shared" si="1"/>
        <v>16.305071536910049</v>
      </c>
      <c r="AE45">
        <f>'IDT-1'!D45</f>
        <v>0</v>
      </c>
      <c r="AF45" s="24"/>
      <c r="AG45">
        <f t="shared" si="2"/>
        <v>16.305071536910049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-0.4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16.95</v>
      </c>
      <c r="AB46" s="75">
        <f>-STOA!R46</f>
        <v>0</v>
      </c>
      <c r="AC46">
        <f t="shared" si="0"/>
        <v>0.14576846308995561</v>
      </c>
      <c r="AD46">
        <f t="shared" si="1"/>
        <v>16.404231536910046</v>
      </c>
      <c r="AE46">
        <f>'IDT-1'!D46</f>
        <v>0</v>
      </c>
      <c r="AF46" s="24"/>
      <c r="AG46">
        <f t="shared" si="2"/>
        <v>16.404231536910046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-0.4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17.2</v>
      </c>
      <c r="AB47" s="75">
        <f>-STOA!R47</f>
        <v>0</v>
      </c>
      <c r="AC47">
        <f t="shared" si="0"/>
        <v>0.18505199999999999</v>
      </c>
      <c r="AD47">
        <f t="shared" si="1"/>
        <v>21.844948000000002</v>
      </c>
      <c r="AE47">
        <f>'IDT-1'!D47</f>
        <v>0</v>
      </c>
      <c r="AF47" s="24"/>
      <c r="AG47">
        <f t="shared" si="2"/>
        <v>21.844948000000002</v>
      </c>
      <c r="AI47" s="34">
        <f>PXIL!L47</f>
        <v>0</v>
      </c>
      <c r="AJ47" s="34">
        <f>PXIL!R47</f>
        <v>0</v>
      </c>
      <c r="AK47" s="34">
        <f>RTM_IEX!L47</f>
        <v>4.83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17.48</v>
      </c>
      <c r="AB48" s="75">
        <f>-STOA!R48</f>
        <v>0</v>
      </c>
      <c r="AC48">
        <f t="shared" si="0"/>
        <v>0.18337199999999998</v>
      </c>
      <c r="AD48">
        <f t="shared" si="1"/>
        <v>21.646628</v>
      </c>
      <c r="AE48">
        <f>'IDT-1'!D48</f>
        <v>0</v>
      </c>
      <c r="AF48" s="24"/>
      <c r="AG48">
        <f t="shared" si="2"/>
        <v>21.646628</v>
      </c>
      <c r="AI48" s="34">
        <f>PXIL!L48</f>
        <v>0</v>
      </c>
      <c r="AJ48" s="34">
        <f>PXIL!R48</f>
        <v>0</v>
      </c>
      <c r="AK48" s="34">
        <f>RTM_IEX!L48</f>
        <v>4.3499999999999996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17.64</v>
      </c>
      <c r="AB49" s="75">
        <f>-STOA!R49</f>
        <v>0</v>
      </c>
      <c r="AC49">
        <f t="shared" si="0"/>
        <v>0.18631200000000001</v>
      </c>
      <c r="AD49">
        <f t="shared" si="1"/>
        <v>21.993687999999999</v>
      </c>
      <c r="AE49">
        <f>'IDT-1'!D49</f>
        <v>0</v>
      </c>
      <c r="AF49" s="24"/>
      <c r="AG49">
        <f t="shared" si="2"/>
        <v>21.993687999999999</v>
      </c>
      <c r="AI49" s="34">
        <f>PXIL!L49</f>
        <v>0</v>
      </c>
      <c r="AJ49" s="34">
        <f>PXIL!R49</f>
        <v>0</v>
      </c>
      <c r="AK49" s="34">
        <f>RTM_IEX!L49</f>
        <v>4.54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17.740000000000002</v>
      </c>
      <c r="AB50" s="75">
        <f>-STOA!R50</f>
        <v>0</v>
      </c>
      <c r="AC50">
        <f t="shared" si="0"/>
        <v>0.18715200000000001</v>
      </c>
      <c r="AD50">
        <f t="shared" si="1"/>
        <v>22.092848</v>
      </c>
      <c r="AE50">
        <f>'IDT-1'!D50</f>
        <v>0</v>
      </c>
      <c r="AF50" s="24"/>
      <c r="AG50">
        <f t="shared" si="2"/>
        <v>22.092848</v>
      </c>
      <c r="AI50" s="34">
        <f>PXIL!L50</f>
        <v>0</v>
      </c>
      <c r="AJ50" s="34">
        <f>PXIL!R50</f>
        <v>0</v>
      </c>
      <c r="AK50" s="34">
        <f>RTM_IEX!L50</f>
        <v>4.54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17.97</v>
      </c>
      <c r="AB51" s="75">
        <f>-STOA!R51</f>
        <v>0</v>
      </c>
      <c r="AC51">
        <f t="shared" si="0"/>
        <v>0.18748799999999996</v>
      </c>
      <c r="AD51">
        <f t="shared" si="1"/>
        <v>22.132512000000002</v>
      </c>
      <c r="AE51">
        <f>'IDT-1'!D51</f>
        <v>0</v>
      </c>
      <c r="AF51" s="24"/>
      <c r="AG51">
        <f t="shared" si="2"/>
        <v>22.132512000000002</v>
      </c>
      <c r="AI51" s="34">
        <f>PXIL!L51</f>
        <v>0</v>
      </c>
      <c r="AJ51" s="34">
        <f>PXIL!R51</f>
        <v>0</v>
      </c>
      <c r="AK51" s="34">
        <f>RTM_IEX!L51</f>
        <v>4.3499999999999996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18.350000000000001</v>
      </c>
      <c r="AB52" s="75">
        <f>-STOA!R52</f>
        <v>0</v>
      </c>
      <c r="AC52">
        <f t="shared" si="0"/>
        <v>0.18656400000000001</v>
      </c>
      <c r="AD52">
        <f t="shared" si="1"/>
        <v>22.023436</v>
      </c>
      <c r="AE52">
        <f>'IDT-1'!D52</f>
        <v>0</v>
      </c>
      <c r="AF52" s="24"/>
      <c r="AG52">
        <f t="shared" si="2"/>
        <v>22.023436</v>
      </c>
      <c r="AI52" s="34">
        <f>PXIL!L52</f>
        <v>0</v>
      </c>
      <c r="AJ52" s="34">
        <f>PXIL!R52</f>
        <v>0</v>
      </c>
      <c r="AK52" s="34">
        <f>RTM_IEX!L52</f>
        <v>3.86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18.350000000000001</v>
      </c>
      <c r="AB53" s="75">
        <f>-STOA!R53</f>
        <v>0</v>
      </c>
      <c r="AC53">
        <f t="shared" si="0"/>
        <v>0.18656400000000001</v>
      </c>
      <c r="AD53">
        <f t="shared" si="1"/>
        <v>22.023436</v>
      </c>
      <c r="AE53">
        <f>'IDT-1'!D53</f>
        <v>0</v>
      </c>
      <c r="AF53" s="24"/>
      <c r="AG53">
        <f t="shared" si="2"/>
        <v>22.023436</v>
      </c>
      <c r="AI53" s="34">
        <f>PXIL!L53</f>
        <v>0</v>
      </c>
      <c r="AJ53" s="34">
        <f>PXIL!R53</f>
        <v>0</v>
      </c>
      <c r="AK53" s="34">
        <f>RTM_IEX!L53</f>
        <v>3.86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17.97</v>
      </c>
      <c r="AB54" s="75">
        <f>-STOA!R54</f>
        <v>0</v>
      </c>
      <c r="AC54">
        <f t="shared" si="0"/>
        <v>0.18664799999999998</v>
      </c>
      <c r="AD54">
        <f t="shared" si="1"/>
        <v>22.033351999999997</v>
      </c>
      <c r="AE54">
        <f>'IDT-1'!D54</f>
        <v>0</v>
      </c>
      <c r="AF54" s="24"/>
      <c r="AG54">
        <f t="shared" si="2"/>
        <v>22.033351999999997</v>
      </c>
      <c r="AI54" s="34">
        <f>PXIL!L54</f>
        <v>0</v>
      </c>
      <c r="AJ54" s="34">
        <f>PXIL!R54</f>
        <v>0</v>
      </c>
      <c r="AK54" s="34">
        <f>RTM_IEX!L54</f>
        <v>4.25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17.77</v>
      </c>
      <c r="AB55" s="75">
        <f>-STOA!R55</f>
        <v>0</v>
      </c>
      <c r="AC55">
        <f t="shared" si="0"/>
        <v>0.18337199999999998</v>
      </c>
      <c r="AD55">
        <f t="shared" si="1"/>
        <v>21.646628</v>
      </c>
      <c r="AE55">
        <f>'IDT-1'!D55</f>
        <v>0</v>
      </c>
      <c r="AF55" s="24"/>
      <c r="AG55">
        <f t="shared" si="2"/>
        <v>21.646628</v>
      </c>
      <c r="AI55" s="34">
        <f>PXIL!L55</f>
        <v>0</v>
      </c>
      <c r="AJ55" s="34">
        <f>PXIL!R55</f>
        <v>0</v>
      </c>
      <c r="AK55" s="34">
        <f>RTM_IEX!L55</f>
        <v>4.0599999999999996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17.579999999999998</v>
      </c>
      <c r="AB56" s="75">
        <f>-STOA!R56</f>
        <v>0</v>
      </c>
      <c r="AC56">
        <f t="shared" si="0"/>
        <v>0.18009599999999998</v>
      </c>
      <c r="AD56">
        <f t="shared" si="1"/>
        <v>21.259903999999999</v>
      </c>
      <c r="AE56">
        <f>'IDT-1'!D56</f>
        <v>0</v>
      </c>
      <c r="AF56" s="24"/>
      <c r="AG56">
        <f t="shared" si="2"/>
        <v>21.259903999999999</v>
      </c>
      <c r="AI56" s="34">
        <f>PXIL!L56</f>
        <v>0</v>
      </c>
      <c r="AJ56" s="34">
        <f>PXIL!R56</f>
        <v>0</v>
      </c>
      <c r="AK56" s="34">
        <f>RTM_IEX!L56</f>
        <v>3.86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17.39</v>
      </c>
      <c r="AB57" s="75">
        <f>-STOA!R57</f>
        <v>0</v>
      </c>
      <c r="AC57">
        <f t="shared" si="0"/>
        <v>0.17690399999999998</v>
      </c>
      <c r="AD57">
        <f t="shared" si="1"/>
        <v>20.883096000000002</v>
      </c>
      <c r="AE57">
        <f>'IDT-1'!D57</f>
        <v>0</v>
      </c>
      <c r="AF57" s="24"/>
      <c r="AG57">
        <f t="shared" si="2"/>
        <v>20.883096000000002</v>
      </c>
      <c r="AI57" s="34">
        <f>PXIL!L57</f>
        <v>0</v>
      </c>
      <c r="AJ57" s="34">
        <f>PXIL!R57</f>
        <v>0</v>
      </c>
      <c r="AK57" s="34">
        <f>RTM_IEX!L57</f>
        <v>3.67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17</v>
      </c>
      <c r="AB58" s="75">
        <f>-STOA!R58</f>
        <v>0</v>
      </c>
      <c r="AC58">
        <f t="shared" si="0"/>
        <v>0.16959599999999997</v>
      </c>
      <c r="AD58">
        <f t="shared" si="1"/>
        <v>20.020404000000003</v>
      </c>
      <c r="AE58">
        <f>'IDT-1'!D58</f>
        <v>0</v>
      </c>
      <c r="AF58" s="24"/>
      <c r="AG58">
        <f t="shared" si="2"/>
        <v>20.020404000000003</v>
      </c>
      <c r="AI58" s="34">
        <f>PXIL!L58</f>
        <v>0</v>
      </c>
      <c r="AJ58" s="34">
        <f>PXIL!R58</f>
        <v>0</v>
      </c>
      <c r="AK58" s="34">
        <f>RTM_IEX!L58</f>
        <v>3.19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16.399999999999999</v>
      </c>
      <c r="AB59" s="75">
        <f>-STOA!R59</f>
        <v>0</v>
      </c>
      <c r="AC59">
        <f t="shared" si="0"/>
        <v>0.16699199999999997</v>
      </c>
      <c r="AD59">
        <f t="shared" si="1"/>
        <v>19.713007999999999</v>
      </c>
      <c r="AE59">
        <f>'IDT-1'!D59</f>
        <v>0</v>
      </c>
      <c r="AF59" s="24"/>
      <c r="AG59">
        <f t="shared" si="2"/>
        <v>19.713007999999999</v>
      </c>
      <c r="AI59" s="34">
        <f>PXIL!L59</f>
        <v>0</v>
      </c>
      <c r="AJ59" s="34">
        <f>PXIL!R59</f>
        <v>0</v>
      </c>
      <c r="AK59" s="34">
        <f>RTM_IEX!L59</f>
        <v>3.48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15.850000000000001</v>
      </c>
      <c r="AB60" s="75">
        <f>-STOA!R60</f>
        <v>0</v>
      </c>
      <c r="AC60">
        <f t="shared" si="0"/>
        <v>0.16153200000000001</v>
      </c>
      <c r="AD60">
        <f t="shared" si="1"/>
        <v>19.068467999999999</v>
      </c>
      <c r="AE60">
        <f>'IDT-1'!D60</f>
        <v>0</v>
      </c>
      <c r="AF60" s="24"/>
      <c r="AG60">
        <f t="shared" si="2"/>
        <v>19.068467999999999</v>
      </c>
      <c r="AI60" s="34">
        <f>PXIL!L60</f>
        <v>0</v>
      </c>
      <c r="AJ60" s="34">
        <f>PXIL!R60</f>
        <v>0</v>
      </c>
      <c r="AK60" s="34">
        <f>RTM_IEX!L60</f>
        <v>3.38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16.190000000000001</v>
      </c>
      <c r="AB61" s="75">
        <f>-STOA!R61</f>
        <v>0</v>
      </c>
      <c r="AC61">
        <f t="shared" si="0"/>
        <v>0.15792</v>
      </c>
      <c r="AD61">
        <f t="shared" si="1"/>
        <v>18.64208</v>
      </c>
      <c r="AE61">
        <f>'IDT-1'!D61</f>
        <v>0</v>
      </c>
      <c r="AF61" s="24"/>
      <c r="AG61">
        <f t="shared" si="2"/>
        <v>18.64208</v>
      </c>
      <c r="AI61" s="34">
        <f>PXIL!L61</f>
        <v>0</v>
      </c>
      <c r="AJ61" s="34">
        <f>PXIL!R61</f>
        <v>0</v>
      </c>
      <c r="AK61" s="34">
        <f>RTM_IEX!L61</f>
        <v>2.61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15.81</v>
      </c>
      <c r="AB62" s="75">
        <f>-STOA!R62</f>
        <v>0</v>
      </c>
      <c r="AC62">
        <f t="shared" si="0"/>
        <v>0.157164</v>
      </c>
      <c r="AD62">
        <f t="shared" si="1"/>
        <v>18.552835999999999</v>
      </c>
      <c r="AE62">
        <f>'IDT-1'!D62</f>
        <v>0</v>
      </c>
      <c r="AF62" s="24"/>
      <c r="AG62">
        <f t="shared" si="2"/>
        <v>18.552835999999999</v>
      </c>
      <c r="AI62" s="34">
        <f>PXIL!L62</f>
        <v>0</v>
      </c>
      <c r="AJ62" s="34">
        <f>PXIL!R62</f>
        <v>0</v>
      </c>
      <c r="AK62" s="34">
        <f>RTM_IEX!L62</f>
        <v>2.9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15.45</v>
      </c>
      <c r="AB63" s="75">
        <f>-STOA!R63</f>
        <v>0</v>
      </c>
      <c r="AC63">
        <f t="shared" si="0"/>
        <v>0.15170399999999998</v>
      </c>
      <c r="AD63">
        <f t="shared" si="1"/>
        <v>17.908296</v>
      </c>
      <c r="AE63">
        <f>'IDT-1'!D63</f>
        <v>0</v>
      </c>
      <c r="AF63" s="24"/>
      <c r="AG63">
        <f t="shared" si="2"/>
        <v>17.908296</v>
      </c>
      <c r="AI63" s="34">
        <f>PXIL!L63</f>
        <v>0</v>
      </c>
      <c r="AJ63" s="34">
        <f>PXIL!R63</f>
        <v>0</v>
      </c>
      <c r="AK63" s="34">
        <f>RTM_IEX!L63</f>
        <v>2.61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14.969999999999999</v>
      </c>
      <c r="AB64" s="75">
        <f>-STOA!R64</f>
        <v>0</v>
      </c>
      <c r="AC64">
        <f t="shared" si="0"/>
        <v>0.15010799999999996</v>
      </c>
      <c r="AD64">
        <f t="shared" si="1"/>
        <v>17.719891999999998</v>
      </c>
      <c r="AE64">
        <f>'IDT-1'!D64</f>
        <v>0</v>
      </c>
      <c r="AF64" s="24"/>
      <c r="AG64">
        <f t="shared" si="2"/>
        <v>17.719891999999998</v>
      </c>
      <c r="AI64" s="34">
        <f>PXIL!L64</f>
        <v>0</v>
      </c>
      <c r="AJ64" s="34">
        <f>PXIL!R64</f>
        <v>0</v>
      </c>
      <c r="AK64" s="34">
        <f>RTM_IEX!L64</f>
        <v>2.9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-0.13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14.49</v>
      </c>
      <c r="AB65" s="75">
        <f>-STOA!R65</f>
        <v>0</v>
      </c>
      <c r="AC65">
        <f t="shared" si="0"/>
        <v>0.14961325050423557</v>
      </c>
      <c r="AD65">
        <f t="shared" si="1"/>
        <v>17.400386749495766</v>
      </c>
      <c r="AE65">
        <f>'IDT-1'!D65</f>
        <v>0</v>
      </c>
      <c r="AF65" s="24"/>
      <c r="AG65">
        <f t="shared" si="2"/>
        <v>17.400386749495766</v>
      </c>
      <c r="AI65" s="34">
        <f>PXIL!L65</f>
        <v>0</v>
      </c>
      <c r="AJ65" s="34">
        <f>PXIL!R65</f>
        <v>0</v>
      </c>
      <c r="AK65" s="34">
        <f>RTM_IEX!L65</f>
        <v>3.19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-0.13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14.16</v>
      </c>
      <c r="AB66" s="75">
        <f>-STOA!R66</f>
        <v>0</v>
      </c>
      <c r="AC66">
        <f t="shared" si="0"/>
        <v>0.14927725050423557</v>
      </c>
      <c r="AD66">
        <f t="shared" si="1"/>
        <v>17.360722749495764</v>
      </c>
      <c r="AE66">
        <f>'IDT-1'!D66</f>
        <v>0</v>
      </c>
      <c r="AF66" s="24"/>
      <c r="AG66">
        <f t="shared" si="2"/>
        <v>17.360722749495764</v>
      </c>
      <c r="AI66" s="34">
        <f>PXIL!L66</f>
        <v>0</v>
      </c>
      <c r="AJ66" s="34">
        <f>PXIL!R66</f>
        <v>0</v>
      </c>
      <c r="AK66" s="34">
        <f>RTM_IEX!L66</f>
        <v>3.48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-0.13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13.52</v>
      </c>
      <c r="AB67" s="75">
        <f>-STOA!R67</f>
        <v>0</v>
      </c>
      <c r="AC67">
        <f t="shared" si="0"/>
        <v>0.15280525050423557</v>
      </c>
      <c r="AD67">
        <f t="shared" si="1"/>
        <v>17.777194749495763</v>
      </c>
      <c r="AE67">
        <f>'IDT-1'!D67</f>
        <v>0</v>
      </c>
      <c r="AF67" s="24"/>
      <c r="AG67">
        <f t="shared" si="2"/>
        <v>17.777194749495763</v>
      </c>
      <c r="AI67" s="34">
        <f>PXIL!L67</f>
        <v>0</v>
      </c>
      <c r="AJ67" s="34">
        <f>PXIL!R67</f>
        <v>0</v>
      </c>
      <c r="AK67" s="34">
        <f>RTM_IEX!L67</f>
        <v>4.54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-0.13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13.33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0.14877325050423557</v>
      </c>
      <c r="AD68">
        <f t="shared" ref="AD68:AD98" si="4">SUM(B68:AB68,AI68:AV68)-AC68</f>
        <v>17.301226749495765</v>
      </c>
      <c r="AE68">
        <f>'IDT-1'!D68</f>
        <v>0</v>
      </c>
      <c r="AF68" s="24"/>
      <c r="AG68">
        <f t="shared" ref="AG68:AG98" si="5">SUM(AD68:AF68)</f>
        <v>17.301226749495765</v>
      </c>
      <c r="AI68" s="34">
        <f>PXIL!L68</f>
        <v>0</v>
      </c>
      <c r="AJ68" s="34">
        <f>PXIL!R68</f>
        <v>0</v>
      </c>
      <c r="AK68" s="34">
        <f>RTM_IEX!L68</f>
        <v>4.25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-0.13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13.04</v>
      </c>
      <c r="AB69" s="75">
        <f>-STOA!R69</f>
        <v>0</v>
      </c>
      <c r="AC69">
        <f t="shared" si="3"/>
        <v>0.13902925050423556</v>
      </c>
      <c r="AD69">
        <f t="shared" si="4"/>
        <v>16.150970749495762</v>
      </c>
      <c r="AE69">
        <f>'IDT-1'!D69</f>
        <v>0</v>
      </c>
      <c r="AF69" s="24"/>
      <c r="AG69">
        <f t="shared" si="5"/>
        <v>16.150970749495762</v>
      </c>
      <c r="AI69" s="34">
        <f>PXIL!L69</f>
        <v>0</v>
      </c>
      <c r="AJ69" s="34">
        <f>PXIL!R69</f>
        <v>0</v>
      </c>
      <c r="AK69" s="34">
        <f>RTM_IEX!L69</f>
        <v>3.38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-0.13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12.56</v>
      </c>
      <c r="AB70" s="75">
        <f>-STOA!R70</f>
        <v>0</v>
      </c>
      <c r="AC70">
        <f t="shared" si="3"/>
        <v>0.14230525050423559</v>
      </c>
      <c r="AD70">
        <f t="shared" si="4"/>
        <v>16.537694749495763</v>
      </c>
      <c r="AE70">
        <f>'IDT-1'!D70</f>
        <v>0</v>
      </c>
      <c r="AF70" s="24"/>
      <c r="AG70">
        <f t="shared" si="5"/>
        <v>16.537694749495763</v>
      </c>
      <c r="AI70" s="34">
        <f>PXIL!L70</f>
        <v>0</v>
      </c>
      <c r="AJ70" s="34">
        <f>PXIL!R70</f>
        <v>0</v>
      </c>
      <c r="AK70" s="34">
        <f>RTM_IEX!L70</f>
        <v>4.25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-0.13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12.07</v>
      </c>
      <c r="AB71" s="75">
        <f>-STOA!R71</f>
        <v>0</v>
      </c>
      <c r="AC71">
        <f t="shared" si="3"/>
        <v>0.14625325050423557</v>
      </c>
      <c r="AD71">
        <f t="shared" si="4"/>
        <v>17.003746749495765</v>
      </c>
      <c r="AE71">
        <f>'IDT-1'!D71</f>
        <v>0</v>
      </c>
      <c r="AF71" s="24"/>
      <c r="AG71">
        <f t="shared" si="5"/>
        <v>17.003746749495765</v>
      </c>
      <c r="AI71" s="34">
        <f>PXIL!L71</f>
        <v>0</v>
      </c>
      <c r="AJ71" s="34">
        <f>PXIL!R71</f>
        <v>0</v>
      </c>
      <c r="AK71" s="34">
        <f>RTM_IEX!L71</f>
        <v>5.21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-0.13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11.88</v>
      </c>
      <c r="AB72" s="75">
        <f>-STOA!R72</f>
        <v>0</v>
      </c>
      <c r="AC72">
        <f t="shared" si="3"/>
        <v>0.15364525050423558</v>
      </c>
      <c r="AD72">
        <f t="shared" si="4"/>
        <v>17.876354749495764</v>
      </c>
      <c r="AE72">
        <f>'IDT-1'!D72</f>
        <v>0</v>
      </c>
      <c r="AF72" s="24"/>
      <c r="AG72">
        <f t="shared" si="5"/>
        <v>17.876354749495764</v>
      </c>
      <c r="AI72" s="34">
        <f>PXIL!L72</f>
        <v>0</v>
      </c>
      <c r="AJ72" s="34">
        <f>PXIL!R72</f>
        <v>0</v>
      </c>
      <c r="AK72" s="34">
        <f>RTM_IEX!L72</f>
        <v>6.28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0.41977186311787074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11.59</v>
      </c>
      <c r="AB73" s="75">
        <f>-STOA!R73</f>
        <v>0</v>
      </c>
      <c r="AC73">
        <f t="shared" si="3"/>
        <v>0.15439008365019011</v>
      </c>
      <c r="AD73">
        <f t="shared" si="4"/>
        <v>18.225381779467682</v>
      </c>
      <c r="AE73">
        <f>'IDT-1'!D73</f>
        <v>0</v>
      </c>
      <c r="AF73" s="24"/>
      <c r="AG73">
        <f t="shared" si="5"/>
        <v>18.225381779467682</v>
      </c>
      <c r="AI73" s="34">
        <f>PXIL!L73</f>
        <v>0</v>
      </c>
      <c r="AJ73" s="34">
        <f>PXIL!R73</f>
        <v>0</v>
      </c>
      <c r="AK73" s="34">
        <f>RTM_IEX!L73</f>
        <v>6.37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0.41977186311787074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11.4</v>
      </c>
      <c r="AB74" s="75">
        <f>-STOA!R74</f>
        <v>0</v>
      </c>
      <c r="AC74">
        <f t="shared" si="3"/>
        <v>0.15279408365019012</v>
      </c>
      <c r="AD74">
        <f t="shared" si="4"/>
        <v>18.036977779467684</v>
      </c>
      <c r="AE74">
        <f>'IDT-1'!D74</f>
        <v>0</v>
      </c>
      <c r="AF74" s="24"/>
      <c r="AG74">
        <f t="shared" si="5"/>
        <v>18.036977779467684</v>
      </c>
      <c r="AI74" s="34">
        <f>PXIL!L74</f>
        <v>0</v>
      </c>
      <c r="AJ74" s="34">
        <f>PXIL!R74</f>
        <v>0</v>
      </c>
      <c r="AK74" s="34">
        <f>RTM_IEX!L74</f>
        <v>6.37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0.41977186311787074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10.14</v>
      </c>
      <c r="AB75" s="75">
        <f>-STOA!R75</f>
        <v>0</v>
      </c>
      <c r="AC75">
        <f t="shared" si="3"/>
        <v>0.14876208365019011</v>
      </c>
      <c r="AD75">
        <f t="shared" si="4"/>
        <v>17.561009779467682</v>
      </c>
      <c r="AE75">
        <f>'IDT-1'!D75</f>
        <v>0</v>
      </c>
      <c r="AF75" s="24"/>
      <c r="AG75">
        <f t="shared" si="5"/>
        <v>17.561009779467682</v>
      </c>
      <c r="AI75" s="34">
        <f>PXIL!L75</f>
        <v>0</v>
      </c>
      <c r="AJ75" s="34">
        <f>PXIL!R75</f>
        <v>0</v>
      </c>
      <c r="AK75" s="34">
        <f>RTM_IEX!L75</f>
        <v>7.15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0.41977186311787074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9.76</v>
      </c>
      <c r="AB76" s="75">
        <f>-STOA!R76</f>
        <v>0</v>
      </c>
      <c r="AC76">
        <f t="shared" si="3"/>
        <v>0.15044208365019013</v>
      </c>
      <c r="AD76">
        <f t="shared" si="4"/>
        <v>17.759329779467681</v>
      </c>
      <c r="AE76">
        <f>'IDT-1'!D76</f>
        <v>0</v>
      </c>
      <c r="AF76" s="24"/>
      <c r="AG76">
        <f t="shared" si="5"/>
        <v>17.759329779467681</v>
      </c>
      <c r="AI76" s="34">
        <f>PXIL!L76</f>
        <v>0</v>
      </c>
      <c r="AJ76" s="34">
        <f>PXIL!R76</f>
        <v>0</v>
      </c>
      <c r="AK76" s="34">
        <f>RTM_IEX!L76</f>
        <v>7.73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0.41977186311787074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9.66</v>
      </c>
      <c r="AB77" s="75">
        <f>-STOA!R77</f>
        <v>0</v>
      </c>
      <c r="AC77">
        <f t="shared" si="3"/>
        <v>0.14960208365019012</v>
      </c>
      <c r="AD77">
        <f t="shared" si="4"/>
        <v>17.660169779467683</v>
      </c>
      <c r="AE77">
        <f>'IDT-1'!D77</f>
        <v>0</v>
      </c>
      <c r="AF77" s="24"/>
      <c r="AG77">
        <f t="shared" si="5"/>
        <v>17.660169779467683</v>
      </c>
      <c r="AI77" s="34">
        <f>PXIL!L77</f>
        <v>0</v>
      </c>
      <c r="AJ77" s="34">
        <f>PXIL!R77</f>
        <v>0</v>
      </c>
      <c r="AK77" s="34">
        <f>RTM_IEX!L77</f>
        <v>7.73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0.41977186311787074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9.66</v>
      </c>
      <c r="AB78" s="75">
        <f>-STOA!R78</f>
        <v>0</v>
      </c>
      <c r="AC78">
        <f t="shared" si="3"/>
        <v>0.1503580836501901</v>
      </c>
      <c r="AD78">
        <f t="shared" si="4"/>
        <v>17.74941377946768</v>
      </c>
      <c r="AE78">
        <f>'IDT-1'!D78</f>
        <v>0</v>
      </c>
      <c r="AF78" s="24"/>
      <c r="AG78">
        <f t="shared" si="5"/>
        <v>17.74941377946768</v>
      </c>
      <c r="AI78" s="34">
        <f>PXIL!L78</f>
        <v>0</v>
      </c>
      <c r="AJ78" s="34">
        <f>PXIL!R78</f>
        <v>0</v>
      </c>
      <c r="AK78" s="34">
        <f>RTM_IEX!L78</f>
        <v>7.82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1.6304055735257528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9.66</v>
      </c>
      <c r="AB79" s="75">
        <f>-STOA!R79</f>
        <v>0</v>
      </c>
      <c r="AC79">
        <f t="shared" si="3"/>
        <v>0.1613674068176163</v>
      </c>
      <c r="AD79">
        <f t="shared" si="4"/>
        <v>19.049038166708137</v>
      </c>
      <c r="AE79">
        <f>'IDT-1'!D79</f>
        <v>0</v>
      </c>
      <c r="AF79" s="24"/>
      <c r="AG79">
        <f t="shared" si="5"/>
        <v>19.049038166708137</v>
      </c>
      <c r="AI79" s="34">
        <f>PXIL!L79</f>
        <v>0</v>
      </c>
      <c r="AJ79" s="34">
        <f>PXIL!R79</f>
        <v>0</v>
      </c>
      <c r="AK79" s="34">
        <f>RTM_IEX!L79</f>
        <v>7.92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2.4497968322414798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9.66</v>
      </c>
      <c r="AB80" s="75">
        <f>-STOA!R80</f>
        <v>0</v>
      </c>
      <c r="AC80">
        <f t="shared" si="3"/>
        <v>0.1755582933908284</v>
      </c>
      <c r="AD80">
        <f t="shared" si="4"/>
        <v>20.724238538850649</v>
      </c>
      <c r="AE80">
        <f>'IDT-1'!D80</f>
        <v>0</v>
      </c>
      <c r="AF80" s="24"/>
      <c r="AG80">
        <f t="shared" si="5"/>
        <v>20.724238538850649</v>
      </c>
      <c r="AI80" s="34">
        <f>PXIL!L80</f>
        <v>0</v>
      </c>
      <c r="AJ80" s="34">
        <f>PXIL!R80</f>
        <v>0</v>
      </c>
      <c r="AK80" s="34">
        <f>RTM_IEX!L80</f>
        <v>8.7899999999999991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3.28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9.66</v>
      </c>
      <c r="AB81" s="75">
        <f>-STOA!R81</f>
        <v>0</v>
      </c>
      <c r="AC81">
        <f t="shared" si="3"/>
        <v>0.17522399999999999</v>
      </c>
      <c r="AD81">
        <f t="shared" si="4"/>
        <v>20.684775999999999</v>
      </c>
      <c r="AE81">
        <f>'IDT-1'!D81</f>
        <v>0</v>
      </c>
      <c r="AF81" s="24"/>
      <c r="AG81">
        <f t="shared" si="5"/>
        <v>20.684775999999999</v>
      </c>
      <c r="AI81" s="34">
        <f>PXIL!L81</f>
        <v>0</v>
      </c>
      <c r="AJ81" s="34">
        <f>PXIL!R81</f>
        <v>0</v>
      </c>
      <c r="AK81" s="34">
        <f>RTM_IEX!L81</f>
        <v>7.92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9.66</v>
      </c>
      <c r="AB82" s="75">
        <f>-STOA!R82</f>
        <v>0</v>
      </c>
      <c r="AC82">
        <f t="shared" si="3"/>
        <v>0.17883408382485061</v>
      </c>
      <c r="AD82">
        <f t="shared" si="4"/>
        <v>21.110937800085935</v>
      </c>
      <c r="AE82">
        <f>'IDT-1'!D82</f>
        <v>0</v>
      </c>
      <c r="AF82" s="24"/>
      <c r="AG82">
        <f t="shared" si="5"/>
        <v>21.110937800085935</v>
      </c>
      <c r="AI82" s="34">
        <f>PXIL!L82</f>
        <v>0</v>
      </c>
      <c r="AJ82" s="34">
        <f>PXIL!R82</f>
        <v>0</v>
      </c>
      <c r="AK82" s="34">
        <f>RTM_IEX!L82</f>
        <v>5.79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9.66</v>
      </c>
      <c r="AB83" s="75">
        <f>-STOA!R83</f>
        <v>0</v>
      </c>
      <c r="AC83">
        <f t="shared" si="3"/>
        <v>0.17564208382485058</v>
      </c>
      <c r="AD83">
        <f t="shared" si="4"/>
        <v>20.734129800085935</v>
      </c>
      <c r="AE83">
        <f>'IDT-1'!D83</f>
        <v>0</v>
      </c>
      <c r="AF83" s="24"/>
      <c r="AG83">
        <f t="shared" si="5"/>
        <v>20.734129800085935</v>
      </c>
      <c r="AI83" s="34">
        <f>PXIL!L83</f>
        <v>0</v>
      </c>
      <c r="AJ83" s="34">
        <f>PXIL!R83</f>
        <v>0</v>
      </c>
      <c r="AK83" s="34">
        <f>RTM_IEX!L83</f>
        <v>5.41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9.66</v>
      </c>
      <c r="AB84" s="75">
        <f>-STOA!R84</f>
        <v>0</v>
      </c>
      <c r="AC84">
        <f t="shared" si="3"/>
        <v>0.17480208382485057</v>
      </c>
      <c r="AD84">
        <f t="shared" si="4"/>
        <v>20.634969800085933</v>
      </c>
      <c r="AE84">
        <f>'IDT-1'!D84</f>
        <v>0</v>
      </c>
      <c r="AF84" s="24"/>
      <c r="AG84">
        <f t="shared" si="5"/>
        <v>20.634969800085933</v>
      </c>
      <c r="AI84" s="34">
        <f>PXIL!L84</f>
        <v>0</v>
      </c>
      <c r="AJ84" s="34">
        <f>PXIL!R84</f>
        <v>0</v>
      </c>
      <c r="AK84" s="34">
        <f>RTM_IEX!L84</f>
        <v>5.31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5.8397597301077928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9.66</v>
      </c>
      <c r="AB85" s="75">
        <f>-STOA!R85</f>
        <v>0</v>
      </c>
      <c r="AC85">
        <f t="shared" si="3"/>
        <v>0.18454598173290543</v>
      </c>
      <c r="AD85">
        <f t="shared" si="4"/>
        <v>21.785213748374886</v>
      </c>
      <c r="AE85">
        <f>'IDT-1'!D85</f>
        <v>0</v>
      </c>
      <c r="AF85" s="24"/>
      <c r="AG85">
        <f t="shared" si="5"/>
        <v>21.785213748374886</v>
      </c>
      <c r="AI85" s="34">
        <f>PXIL!L85</f>
        <v>0</v>
      </c>
      <c r="AJ85" s="34">
        <f>PXIL!R85</f>
        <v>0</v>
      </c>
      <c r="AK85" s="34">
        <f>RTM_IEX!L85</f>
        <v>6.47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5.8397597301077928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9.66</v>
      </c>
      <c r="AB86" s="75">
        <f>-STOA!R86</f>
        <v>0</v>
      </c>
      <c r="AC86">
        <f t="shared" si="3"/>
        <v>0.18370598173290545</v>
      </c>
      <c r="AD86">
        <f t="shared" si="4"/>
        <v>21.686053748374889</v>
      </c>
      <c r="AE86">
        <f>'IDT-1'!D86</f>
        <v>0</v>
      </c>
      <c r="AF86" s="24"/>
      <c r="AG86">
        <f t="shared" si="5"/>
        <v>21.686053748374889</v>
      </c>
      <c r="AI86" s="34">
        <f>PXIL!L86</f>
        <v>0</v>
      </c>
      <c r="AJ86" s="34">
        <f>PXIL!R86</f>
        <v>0</v>
      </c>
      <c r="AK86" s="34">
        <f>RTM_IEX!L86</f>
        <v>6.37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5.6502278317674097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9.66</v>
      </c>
      <c r="AB87" s="75">
        <f>-STOA!R87</f>
        <v>0</v>
      </c>
      <c r="AC87">
        <f t="shared" si="3"/>
        <v>0.18454991378684624</v>
      </c>
      <c r="AD87">
        <f t="shared" si="4"/>
        <v>21.785677917980564</v>
      </c>
      <c r="AE87">
        <f>'IDT-1'!D87</f>
        <v>0</v>
      </c>
      <c r="AF87" s="24"/>
      <c r="AG87">
        <f t="shared" si="5"/>
        <v>21.785677917980564</v>
      </c>
      <c r="AI87" s="34">
        <f>PXIL!L87</f>
        <v>0</v>
      </c>
      <c r="AJ87" s="34">
        <f>PXIL!R87</f>
        <v>0</v>
      </c>
      <c r="AK87" s="34">
        <f>RTM_IEX!L87</f>
        <v>6.66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5.6502278317674097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9.66</v>
      </c>
      <c r="AB88" s="75">
        <f>-STOA!R88</f>
        <v>0</v>
      </c>
      <c r="AC88">
        <f t="shared" si="3"/>
        <v>0.18211391378684624</v>
      </c>
      <c r="AD88">
        <f t="shared" si="4"/>
        <v>21.498113917980564</v>
      </c>
      <c r="AE88">
        <f>'IDT-1'!D88</f>
        <v>0</v>
      </c>
      <c r="AF88" s="24"/>
      <c r="AG88">
        <f t="shared" si="5"/>
        <v>21.498113917980564</v>
      </c>
      <c r="AI88" s="34">
        <f>PXIL!L88</f>
        <v>0</v>
      </c>
      <c r="AJ88" s="34">
        <f>PXIL!R88</f>
        <v>0</v>
      </c>
      <c r="AK88" s="34">
        <f>RTM_IEX!L88</f>
        <v>6.37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5.6502278317674097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9.66</v>
      </c>
      <c r="AB89" s="75">
        <f>-STOA!R89</f>
        <v>0</v>
      </c>
      <c r="AC89">
        <f t="shared" si="3"/>
        <v>0.18379391378684623</v>
      </c>
      <c r="AD89">
        <f t="shared" si="4"/>
        <v>21.696433917980563</v>
      </c>
      <c r="AE89">
        <f>'IDT-1'!D89</f>
        <v>0</v>
      </c>
      <c r="AF89" s="24"/>
      <c r="AG89">
        <f t="shared" si="5"/>
        <v>21.696433917980563</v>
      </c>
      <c r="AI89" s="34">
        <f>PXIL!L89</f>
        <v>0</v>
      </c>
      <c r="AJ89" s="34">
        <f>PXIL!R89</f>
        <v>0</v>
      </c>
      <c r="AK89" s="34">
        <f>RTM_IEX!L89</f>
        <v>6.57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5.6502278317674097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9.66</v>
      </c>
      <c r="AB90" s="75">
        <f>-STOA!R90</f>
        <v>0</v>
      </c>
      <c r="AC90">
        <f t="shared" si="3"/>
        <v>0.17808191378684624</v>
      </c>
      <c r="AD90">
        <f t="shared" si="4"/>
        <v>21.022145917980563</v>
      </c>
      <c r="AE90">
        <f>'IDT-1'!D90</f>
        <v>0</v>
      </c>
      <c r="AF90" s="24"/>
      <c r="AG90">
        <f t="shared" si="5"/>
        <v>21.022145917980563</v>
      </c>
      <c r="AI90" s="34">
        <f>PXIL!L90</f>
        <v>0</v>
      </c>
      <c r="AJ90" s="34">
        <f>PXIL!R90</f>
        <v>0</v>
      </c>
      <c r="AK90" s="34">
        <f>RTM_IEX!L90</f>
        <v>5.89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5.6502278317674097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9.66</v>
      </c>
      <c r="AB91" s="75">
        <f>-STOA!R91</f>
        <v>0</v>
      </c>
      <c r="AC91">
        <f t="shared" si="3"/>
        <v>0.17320991378684625</v>
      </c>
      <c r="AD91">
        <f t="shared" si="4"/>
        <v>20.447017917980563</v>
      </c>
      <c r="AE91">
        <f>'IDT-1'!D91</f>
        <v>0</v>
      </c>
      <c r="AF91" s="24"/>
      <c r="AG91">
        <f t="shared" si="5"/>
        <v>20.447017917980563</v>
      </c>
      <c r="AI91" s="34">
        <f>PXIL!L91</f>
        <v>0</v>
      </c>
      <c r="AJ91" s="34">
        <f>PXIL!R91</f>
        <v>0</v>
      </c>
      <c r="AK91" s="34">
        <f>RTM_IEX!L91</f>
        <v>5.31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5.6502278317674097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9.66</v>
      </c>
      <c r="AB92" s="75">
        <f>-STOA!R92</f>
        <v>0</v>
      </c>
      <c r="AC92">
        <f t="shared" si="3"/>
        <v>0.17052191378684625</v>
      </c>
      <c r="AD92">
        <f t="shared" si="4"/>
        <v>20.129705917980562</v>
      </c>
      <c r="AE92">
        <f>'IDT-1'!D92</f>
        <v>0</v>
      </c>
      <c r="AF92" s="24"/>
      <c r="AG92">
        <f t="shared" si="5"/>
        <v>20.129705917980562</v>
      </c>
      <c r="AI92" s="34">
        <f>PXIL!L92</f>
        <v>0</v>
      </c>
      <c r="AJ92" s="34">
        <f>PXIL!R92</f>
        <v>0</v>
      </c>
      <c r="AK92" s="34">
        <f>RTM_IEX!L92</f>
        <v>4.99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5.6502717043832122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9.66</v>
      </c>
      <c r="AB93" s="75">
        <f>-STOA!R93</f>
        <v>0</v>
      </c>
      <c r="AC93">
        <f t="shared" si="3"/>
        <v>0.15615828231681897</v>
      </c>
      <c r="AD93">
        <f t="shared" si="4"/>
        <v>18.434113422066392</v>
      </c>
      <c r="AE93">
        <f>'IDT-1'!D93</f>
        <v>0</v>
      </c>
      <c r="AF93" s="24"/>
      <c r="AG93">
        <f t="shared" si="5"/>
        <v>18.434113422066392</v>
      </c>
      <c r="AI93" s="34">
        <f>PXIL!L93</f>
        <v>0</v>
      </c>
      <c r="AJ93" s="34">
        <f>PXIL!R93</f>
        <v>0</v>
      </c>
      <c r="AK93" s="34">
        <f>RTM_IEX!L93</f>
        <v>3.28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5.6502717043832122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9.66</v>
      </c>
      <c r="AB94" s="75">
        <f>-STOA!R94</f>
        <v>0</v>
      </c>
      <c r="AC94">
        <f t="shared" si="3"/>
        <v>0.14859828231681899</v>
      </c>
      <c r="AD94">
        <f t="shared" si="4"/>
        <v>17.541673422066392</v>
      </c>
      <c r="AE94">
        <f>'IDT-1'!D94</f>
        <v>0</v>
      </c>
      <c r="AF94" s="24"/>
      <c r="AG94">
        <f t="shared" si="5"/>
        <v>17.541673422066392</v>
      </c>
      <c r="AI94" s="34">
        <f>PXIL!L94</f>
        <v>0</v>
      </c>
      <c r="AJ94" s="34">
        <f>PXIL!R94</f>
        <v>0</v>
      </c>
      <c r="AK94" s="34">
        <f>RTM_IEX!L94</f>
        <v>2.38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5.65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9.66</v>
      </c>
      <c r="AB95" s="75">
        <f>-STOA!R95</f>
        <v>0</v>
      </c>
      <c r="AC95">
        <f t="shared" si="3"/>
        <v>0.14884800000000001</v>
      </c>
      <c r="AD95">
        <f t="shared" si="4"/>
        <v>17.571151999999998</v>
      </c>
      <c r="AE95">
        <f>'IDT-1'!D95</f>
        <v>0</v>
      </c>
      <c r="AF95" s="24"/>
      <c r="AG95">
        <f t="shared" si="5"/>
        <v>17.571151999999998</v>
      </c>
      <c r="AI95" s="34">
        <f>PXIL!L95</f>
        <v>0</v>
      </c>
      <c r="AJ95" s="34">
        <f>PXIL!R95</f>
        <v>0</v>
      </c>
      <c r="AK95" s="34">
        <f>RTM_IEX!L95</f>
        <v>2.41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5.65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9.66</v>
      </c>
      <c r="AB96" s="75">
        <f>-STOA!R96</f>
        <v>0</v>
      </c>
      <c r="AC96">
        <f t="shared" si="3"/>
        <v>0.14590799999999998</v>
      </c>
      <c r="AD96">
        <f t="shared" si="4"/>
        <v>17.224092000000002</v>
      </c>
      <c r="AE96">
        <f>'IDT-1'!D96</f>
        <v>0</v>
      </c>
      <c r="AF96" s="24"/>
      <c r="AG96">
        <f t="shared" si="5"/>
        <v>17.224092000000002</v>
      </c>
      <c r="AI96" s="34">
        <f>PXIL!L96</f>
        <v>0</v>
      </c>
      <c r="AJ96" s="34">
        <f>PXIL!R96</f>
        <v>0</v>
      </c>
      <c r="AK96" s="34">
        <f>RTM_IEX!L96</f>
        <v>2.06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5.65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9.66</v>
      </c>
      <c r="AB97" s="75">
        <f>-STOA!R97</f>
        <v>0</v>
      </c>
      <c r="AC97">
        <f t="shared" si="3"/>
        <v>0.14254800000000001</v>
      </c>
      <c r="AD97">
        <f t="shared" si="4"/>
        <v>16.827451999999997</v>
      </c>
      <c r="AE97">
        <f>'IDT-1'!D97</f>
        <v>0</v>
      </c>
      <c r="AF97" s="24"/>
      <c r="AG97">
        <f t="shared" si="5"/>
        <v>16.827451999999997</v>
      </c>
      <c r="AI97" s="34">
        <f>PXIL!L97</f>
        <v>0</v>
      </c>
      <c r="AJ97" s="34">
        <f>PXIL!R97</f>
        <v>0</v>
      </c>
      <c r="AK97" s="34">
        <f>RTM_IEX!L97</f>
        <v>1.66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5.65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9.66</v>
      </c>
      <c r="AB98" s="75">
        <f>-STOA!R98</f>
        <v>0</v>
      </c>
      <c r="AC98">
        <f t="shared" si="3"/>
        <v>0.141708</v>
      </c>
      <c r="AD98">
        <f t="shared" si="4"/>
        <v>16.728292</v>
      </c>
      <c r="AE98">
        <f>'IDT-1'!D98</f>
        <v>0</v>
      </c>
      <c r="AF98" s="24"/>
      <c r="AG98">
        <f t="shared" si="5"/>
        <v>16.728292</v>
      </c>
      <c r="AI98" s="34">
        <f>PXIL!L98</f>
        <v>0</v>
      </c>
      <c r="AJ98" s="34">
        <f>PXIL!R98</f>
        <v>0</v>
      </c>
      <c r="AK98" s="34">
        <f>RTM_IEX!L98</f>
        <v>1.56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7.9018597373621338E-2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0.29084000000000026</v>
      </c>
      <c r="AB99" s="75">
        <f t="shared" si="6"/>
        <v>0</v>
      </c>
      <c r="AC99">
        <f t="shared" si="6"/>
        <v>3.7527980041425339E-3</v>
      </c>
      <c r="AD99">
        <f t="shared" si="6"/>
        <v>0.44168829936947884</v>
      </c>
      <c r="AE99">
        <f t="shared" ref="AE99:AT99" si="7">SUM(AE3:AE98)/4000</f>
        <v>0</v>
      </c>
      <c r="AG99">
        <f t="shared" si="7"/>
        <v>0.44168829936947884</v>
      </c>
      <c r="AI99">
        <f t="shared" si="7"/>
        <v>0</v>
      </c>
      <c r="AJ99">
        <f t="shared" si="7"/>
        <v>0</v>
      </c>
      <c r="AK99">
        <f t="shared" si="7"/>
        <v>7.5979999999999992E-2</v>
      </c>
      <c r="AL99">
        <f t="shared" si="7"/>
        <v>-3.9749999999999996E-4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45402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18.735478000000001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0.1573780152</v>
      </c>
      <c r="AD3">
        <f>SUM(B3:AB3,AI3:AV3)-AC3</f>
        <v>18.578099984800001</v>
      </c>
      <c r="AE3">
        <v>0</v>
      </c>
      <c r="AF3" s="24"/>
      <c r="AG3">
        <f>SUM(AD3:AF3)</f>
        <v>18.578099984800001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19.314039000000001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0.1629939276</v>
      </c>
      <c r="AD4">
        <f t="shared" ref="AD4:AD67" si="1">SUM(B4:AB4,AI4:AV4)-AC4</f>
        <v>19.241045072400002</v>
      </c>
      <c r="AE4">
        <v>0</v>
      </c>
      <c r="AF4" s="24"/>
      <c r="AG4">
        <f t="shared" ref="AG4:AG67" si="2">SUM(AD4:AF4)</f>
        <v>19.241045072400002</v>
      </c>
      <c r="AI4" s="34">
        <f>PXIL!M4</f>
        <v>0</v>
      </c>
      <c r="AJ4" s="34">
        <f>PXIL!S4</f>
        <v>0</v>
      </c>
      <c r="AK4" s="34">
        <f>RTM_IEX!M4</f>
        <v>0.06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0.03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16.854780000000002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0.14158015200000001</v>
      </c>
      <c r="AD5">
        <f t="shared" si="1"/>
        <v>16.713199848000002</v>
      </c>
      <c r="AE5">
        <v>0</v>
      </c>
      <c r="AF5" s="24"/>
      <c r="AG5">
        <f t="shared" si="2"/>
        <v>16.713199848000002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16.188383000000002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0.13598241720000001</v>
      </c>
      <c r="AD6">
        <f t="shared" si="1"/>
        <v>16.052400582800001</v>
      </c>
      <c r="AE6">
        <v>0</v>
      </c>
      <c r="AF6" s="24"/>
      <c r="AG6">
        <f t="shared" si="2"/>
        <v>16.052400582800001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16.991429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0.14272800359999999</v>
      </c>
      <c r="AD7">
        <f t="shared" si="1"/>
        <v>16.848700996400002</v>
      </c>
      <c r="AE7">
        <v>0</v>
      </c>
      <c r="AF7" s="24"/>
      <c r="AG7">
        <f t="shared" si="2"/>
        <v>16.848700996400002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15.504942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0.13024151279999999</v>
      </c>
      <c r="AD8">
        <f t="shared" si="1"/>
        <v>15.3747004872</v>
      </c>
      <c r="AE8">
        <v>0</v>
      </c>
      <c r="AF8" s="24"/>
      <c r="AG8">
        <f t="shared" si="2"/>
        <v>15.3747004872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13.764521999999999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0.11562198479999999</v>
      </c>
      <c r="AD9">
        <f t="shared" si="1"/>
        <v>13.648900015199999</v>
      </c>
      <c r="AE9">
        <v>0</v>
      </c>
      <c r="AF9" s="24"/>
      <c r="AG9">
        <f t="shared" si="2"/>
        <v>13.648900015199999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11.427994999999999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9.5995157999999983E-2</v>
      </c>
      <c r="AD10">
        <f t="shared" si="1"/>
        <v>11.331999842</v>
      </c>
      <c r="AE10">
        <v>0</v>
      </c>
      <c r="AF10" s="24"/>
      <c r="AG10">
        <f t="shared" si="2"/>
        <v>11.331999842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10.962284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9.2083185599999992E-2</v>
      </c>
      <c r="AD11">
        <f t="shared" si="1"/>
        <v>10.8702008144</v>
      </c>
      <c r="AE11">
        <v>0</v>
      </c>
      <c r="AF11" s="24"/>
      <c r="AG11">
        <f t="shared" si="2"/>
        <v>10.8702008144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11.665894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9.7993509599999987E-2</v>
      </c>
      <c r="AD12">
        <f t="shared" si="1"/>
        <v>11.5679004904</v>
      </c>
      <c r="AE12">
        <v>0</v>
      </c>
      <c r="AF12" s="24"/>
      <c r="AG12">
        <f t="shared" si="2"/>
        <v>11.5679004904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12.276019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0.10311855959999999</v>
      </c>
      <c r="AD13">
        <f t="shared" si="1"/>
        <v>12.172900440399999</v>
      </c>
      <c r="AE13">
        <v>0</v>
      </c>
      <c r="AF13" s="24"/>
      <c r="AG13">
        <f t="shared" si="2"/>
        <v>12.172900440399999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14.561921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0.12232013639999999</v>
      </c>
      <c r="AD14">
        <f t="shared" si="1"/>
        <v>14.439600863599999</v>
      </c>
      <c r="AE14">
        <v>0</v>
      </c>
      <c r="AF14" s="24"/>
      <c r="AG14">
        <f t="shared" si="2"/>
        <v>14.439600863599999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14.668516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0.12321553439999999</v>
      </c>
      <c r="AD15">
        <f t="shared" si="1"/>
        <v>14.5453004656</v>
      </c>
      <c r="AE15">
        <v>0</v>
      </c>
      <c r="AF15" s="24"/>
      <c r="AG15">
        <f t="shared" si="2"/>
        <v>14.5453004656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17.476199999999999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0.14680007999999997</v>
      </c>
      <c r="AD16">
        <f t="shared" si="1"/>
        <v>17.32939992</v>
      </c>
      <c r="AE16">
        <v>0</v>
      </c>
      <c r="AF16" s="24"/>
      <c r="AG16">
        <f t="shared" si="2"/>
        <v>17.32939992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18.055567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0.15166676279999999</v>
      </c>
      <c r="AD17">
        <f t="shared" si="1"/>
        <v>17.903900237199998</v>
      </c>
      <c r="AE17">
        <v>0</v>
      </c>
      <c r="AF17" s="24"/>
      <c r="AG17">
        <f t="shared" si="2"/>
        <v>17.903900237199998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19.314039000000001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0.1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0.1713939276</v>
      </c>
      <c r="AD18">
        <f t="shared" si="1"/>
        <v>20.2326450724</v>
      </c>
      <c r="AE18">
        <v>0</v>
      </c>
      <c r="AF18" s="24"/>
      <c r="AG18">
        <f t="shared" si="2"/>
        <v>20.2326450724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0.99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19.314039000000001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0.28999999999999998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0.1747539276</v>
      </c>
      <c r="AD19">
        <f t="shared" si="1"/>
        <v>20.629285072399998</v>
      </c>
      <c r="AE19">
        <v>0</v>
      </c>
      <c r="AF19" s="24"/>
      <c r="AG19">
        <f t="shared" si="2"/>
        <v>20.629285072399998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1.2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19.314039000000001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1.74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0.20104592759999998</v>
      </c>
      <c r="AD20">
        <f t="shared" si="1"/>
        <v>23.732993072399999</v>
      </c>
      <c r="AE20">
        <v>0</v>
      </c>
      <c r="AF20" s="24"/>
      <c r="AG20">
        <f t="shared" si="2"/>
        <v>23.732993072399999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2.88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19.314039000000001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1.93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0.20524592759999999</v>
      </c>
      <c r="AD21">
        <f t="shared" si="1"/>
        <v>24.228793072400002</v>
      </c>
      <c r="AE21">
        <v>0</v>
      </c>
      <c r="AF21" s="24"/>
      <c r="AG21">
        <f t="shared" si="2"/>
        <v>24.228793072400002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3.19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19.314039000000001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3.09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0.2161659276</v>
      </c>
      <c r="AD22">
        <f t="shared" si="1"/>
        <v>25.517873072400004</v>
      </c>
      <c r="AE22">
        <v>0</v>
      </c>
      <c r="AF22" s="24"/>
      <c r="AG22">
        <f t="shared" si="2"/>
        <v>25.517873072400004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3.33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19.314039000000001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2.3199999999999998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0.22380992760000001</v>
      </c>
      <c r="AD23">
        <f t="shared" si="1"/>
        <v>26.420229072399998</v>
      </c>
      <c r="AE23">
        <v>0</v>
      </c>
      <c r="AF23" s="24"/>
      <c r="AG23">
        <f t="shared" si="2"/>
        <v>26.420229072399998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5.01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19.314039000000001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4.25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0.23993792759999999</v>
      </c>
      <c r="AD24">
        <f t="shared" si="1"/>
        <v>28.324101072400001</v>
      </c>
      <c r="AE24">
        <v>0</v>
      </c>
      <c r="AF24" s="24"/>
      <c r="AG24">
        <f t="shared" si="2"/>
        <v>28.324101072400001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5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19.314039000000001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4.4400000000000004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0.22750592759999999</v>
      </c>
      <c r="AD25">
        <f t="shared" si="1"/>
        <v>26.856533072400005</v>
      </c>
      <c r="AE25">
        <v>0</v>
      </c>
      <c r="AF25" s="24"/>
      <c r="AG25">
        <f t="shared" si="2"/>
        <v>26.856533072400005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3.33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19.314039000000001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2.99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0.20969792760000003</v>
      </c>
      <c r="AD26">
        <f t="shared" si="1"/>
        <v>24.754341072400003</v>
      </c>
      <c r="AE26">
        <v>0</v>
      </c>
      <c r="AF26" s="24"/>
      <c r="AG26">
        <f t="shared" si="2"/>
        <v>24.754341072400003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2.66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19.314039000000001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1.06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0.18953792759999999</v>
      </c>
      <c r="AD27">
        <f t="shared" si="1"/>
        <v>22.374501072400001</v>
      </c>
      <c r="AE27">
        <v>0</v>
      </c>
      <c r="AF27" s="24"/>
      <c r="AG27">
        <f t="shared" si="2"/>
        <v>22.374501072400001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2.19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19.314039000000001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1.83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0.20583392759999999</v>
      </c>
      <c r="AD28">
        <f t="shared" si="1"/>
        <v>24.298205072399998</v>
      </c>
      <c r="AE28">
        <v>0</v>
      </c>
      <c r="AF28" s="24"/>
      <c r="AG28">
        <f t="shared" si="2"/>
        <v>24.298205072399998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3.36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19.314039000000001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1.26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0.20457392760000001</v>
      </c>
      <c r="AD29">
        <f t="shared" si="1"/>
        <v>24.149465072400005</v>
      </c>
      <c r="AE29">
        <v>0</v>
      </c>
      <c r="AF29" s="24"/>
      <c r="AG29">
        <f t="shared" si="2"/>
        <v>24.149465072400005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3.78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19.314039000000001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0.20524592759999999</v>
      </c>
      <c r="AD30">
        <f t="shared" si="1"/>
        <v>24.228793072400002</v>
      </c>
      <c r="AE30">
        <v>0</v>
      </c>
      <c r="AF30" s="24"/>
      <c r="AG30">
        <f t="shared" si="2"/>
        <v>24.228793072400002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5.12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19.314039000000001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0.57999999999999996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0.16710992759999999</v>
      </c>
      <c r="AD31">
        <f t="shared" si="1"/>
        <v>19.726929072400001</v>
      </c>
      <c r="AE31">
        <v>0</v>
      </c>
      <c r="AF31" s="24"/>
      <c r="AG31">
        <f t="shared" si="2"/>
        <v>19.726929072400001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19.314039000000001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3.19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0.18903392760000001</v>
      </c>
      <c r="AD32">
        <f t="shared" si="1"/>
        <v>22.315005072400002</v>
      </c>
      <c r="AE32">
        <v>0</v>
      </c>
      <c r="AF32" s="24"/>
      <c r="AG32">
        <f t="shared" si="2"/>
        <v>22.315005072400002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19.314039000000001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0.87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0.17130992759999999</v>
      </c>
      <c r="AD33">
        <f t="shared" si="1"/>
        <v>20.222729072400004</v>
      </c>
      <c r="AE33">
        <v>0</v>
      </c>
      <c r="AF33" s="24"/>
      <c r="AG33">
        <f t="shared" si="2"/>
        <v>20.222729072400004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0.21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19.314039000000001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0.19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0.1690419276</v>
      </c>
      <c r="AD34">
        <f t="shared" si="1"/>
        <v>19.954997072400005</v>
      </c>
      <c r="AE34">
        <v>0</v>
      </c>
      <c r="AF34" s="24"/>
      <c r="AG34">
        <f t="shared" si="2"/>
        <v>19.954997072400005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0.62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19.314039000000001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0.1939059276</v>
      </c>
      <c r="AD35">
        <f t="shared" si="1"/>
        <v>22.890133072400001</v>
      </c>
      <c r="AE35">
        <v>0</v>
      </c>
      <c r="AF35" s="24"/>
      <c r="AG35">
        <f t="shared" si="2"/>
        <v>22.890133072400001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3.77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19.314039000000001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0.20440592759999998</v>
      </c>
      <c r="AD36">
        <f t="shared" si="1"/>
        <v>24.129633072400001</v>
      </c>
      <c r="AE36">
        <v>0</v>
      </c>
      <c r="AF36" s="24"/>
      <c r="AG36">
        <f t="shared" si="2"/>
        <v>24.129633072400001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5.0199999999999996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19.314039000000001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0.19222592759999999</v>
      </c>
      <c r="AD37">
        <f t="shared" si="1"/>
        <v>22.691813072400002</v>
      </c>
      <c r="AE37">
        <v>0</v>
      </c>
      <c r="AF37" s="24"/>
      <c r="AG37">
        <f t="shared" si="2"/>
        <v>22.691813072400002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3.57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19.314039000000001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0.22305392759999998</v>
      </c>
      <c r="AD38">
        <f t="shared" si="1"/>
        <v>26.330985072400004</v>
      </c>
      <c r="AE38">
        <v>0</v>
      </c>
      <c r="AF38" s="24"/>
      <c r="AG38">
        <f t="shared" si="2"/>
        <v>26.330985072400004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7.24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19.314039000000001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0.22632992759999998</v>
      </c>
      <c r="AD39">
        <f t="shared" si="1"/>
        <v>26.717709072400002</v>
      </c>
      <c r="AE39">
        <v>0</v>
      </c>
      <c r="AF39" s="24"/>
      <c r="AG39">
        <f t="shared" si="2"/>
        <v>26.717709072400002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7.63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19.314039000000001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0.2133099276</v>
      </c>
      <c r="AD40">
        <f t="shared" si="1"/>
        <v>25.180729072399998</v>
      </c>
      <c r="AE40">
        <v>0</v>
      </c>
      <c r="AF40" s="24"/>
      <c r="AG40">
        <f t="shared" si="2"/>
        <v>25.180729072399998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6.08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19.314039000000001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0.19222592759999999</v>
      </c>
      <c r="AD41">
        <f t="shared" si="1"/>
        <v>22.691813072400002</v>
      </c>
      <c r="AE41">
        <v>0</v>
      </c>
      <c r="AF41" s="24"/>
      <c r="AG41">
        <f t="shared" si="2"/>
        <v>22.691813072400002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3.57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19.314039000000001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0.18332192759999999</v>
      </c>
      <c r="AD42">
        <f t="shared" si="1"/>
        <v>21.640717072399998</v>
      </c>
      <c r="AE42">
        <v>0</v>
      </c>
      <c r="AF42" s="24"/>
      <c r="AG42">
        <f t="shared" si="2"/>
        <v>21.640717072399998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2.5099999999999998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19.314039000000001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0.17441792759999999</v>
      </c>
      <c r="AD43">
        <f t="shared" si="1"/>
        <v>20.5896210724</v>
      </c>
      <c r="AE43">
        <v>0</v>
      </c>
      <c r="AF43" s="24"/>
      <c r="AG43">
        <f t="shared" si="2"/>
        <v>20.5896210724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1.45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19.314039000000001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0.1687059276</v>
      </c>
      <c r="AD44">
        <f t="shared" si="1"/>
        <v>19.915333072399999</v>
      </c>
      <c r="AE44">
        <v>0</v>
      </c>
      <c r="AF44" s="24"/>
      <c r="AG44">
        <f t="shared" si="2"/>
        <v>19.915333072399999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0.77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18.956536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0.15923490239999999</v>
      </c>
      <c r="AD45">
        <f t="shared" si="1"/>
        <v>18.797301097599998</v>
      </c>
      <c r="AE45">
        <v>0</v>
      </c>
      <c r="AF45" s="24"/>
      <c r="AG45">
        <f t="shared" si="2"/>
        <v>18.797301097599998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19.314039000000001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0.1622379276</v>
      </c>
      <c r="AD46">
        <f t="shared" si="1"/>
        <v>19.151801072400001</v>
      </c>
      <c r="AE46">
        <v>0</v>
      </c>
      <c r="AF46" s="24"/>
      <c r="AG46">
        <f t="shared" si="2"/>
        <v>19.151801072400001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19.314039000000001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0.16307792760000001</v>
      </c>
      <c r="AD47">
        <f t="shared" si="1"/>
        <v>19.250961072400003</v>
      </c>
      <c r="AE47">
        <v>0</v>
      </c>
      <c r="AF47" s="24"/>
      <c r="AG47">
        <f t="shared" si="2"/>
        <v>19.250961072400003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0.1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19.314039000000001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0.16626992760000001</v>
      </c>
      <c r="AD48">
        <f t="shared" si="1"/>
        <v>19.627769072400003</v>
      </c>
      <c r="AE48">
        <v>0</v>
      </c>
      <c r="AF48" s="24"/>
      <c r="AG48">
        <f t="shared" si="2"/>
        <v>19.627769072400003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0.48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18.195239999999998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0.15284001599999997</v>
      </c>
      <c r="AD49">
        <f t="shared" si="1"/>
        <v>18.042399983999999</v>
      </c>
      <c r="AE49">
        <v>0</v>
      </c>
      <c r="AF49" s="24"/>
      <c r="AG49">
        <f t="shared" si="2"/>
        <v>18.042399983999999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19.314039000000001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0.18248192760000001</v>
      </c>
      <c r="AD50">
        <f t="shared" si="1"/>
        <v>21.5415570724</v>
      </c>
      <c r="AE50">
        <v>0</v>
      </c>
      <c r="AF50" s="24"/>
      <c r="AG50">
        <f t="shared" si="2"/>
        <v>21.5415570724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2.41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19.314039000000001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0.2003739276</v>
      </c>
      <c r="AD51">
        <f t="shared" si="1"/>
        <v>23.653665072399999</v>
      </c>
      <c r="AE51">
        <v>0</v>
      </c>
      <c r="AF51" s="24"/>
      <c r="AG51">
        <f t="shared" si="2"/>
        <v>23.653665072399999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4.54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19.314039000000001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0.22305392759999998</v>
      </c>
      <c r="AD52">
        <f t="shared" si="1"/>
        <v>26.330985072400004</v>
      </c>
      <c r="AE52">
        <v>0</v>
      </c>
      <c r="AF52" s="24"/>
      <c r="AG52">
        <f t="shared" si="2"/>
        <v>26.330985072400004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7.24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19.314039000000001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0.20196992759999999</v>
      </c>
      <c r="AD53">
        <f t="shared" si="1"/>
        <v>23.842069072400001</v>
      </c>
      <c r="AE53">
        <v>0</v>
      </c>
      <c r="AF53" s="24"/>
      <c r="AG53">
        <f t="shared" si="2"/>
        <v>23.842069072400001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4.7300000000000004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19.314039000000001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0.21171392759999999</v>
      </c>
      <c r="AD54">
        <f t="shared" si="1"/>
        <v>24.9923250724</v>
      </c>
      <c r="AE54">
        <v>0</v>
      </c>
      <c r="AF54" s="24"/>
      <c r="AG54">
        <f t="shared" si="2"/>
        <v>24.9923250724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5.89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19.314039000000001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0.20196992759999999</v>
      </c>
      <c r="AD55">
        <f t="shared" si="1"/>
        <v>23.842069072400001</v>
      </c>
      <c r="AE55">
        <v>0</v>
      </c>
      <c r="AF55" s="24"/>
      <c r="AG55">
        <f t="shared" si="2"/>
        <v>23.842069072400001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4.7300000000000004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19.314039000000001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0.18659792759999999</v>
      </c>
      <c r="AD56">
        <f t="shared" si="1"/>
        <v>22.027441072399998</v>
      </c>
      <c r="AE56">
        <v>0</v>
      </c>
      <c r="AF56" s="24"/>
      <c r="AG56">
        <f t="shared" si="2"/>
        <v>22.027441072399998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2.9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19.314039000000001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0.2101179276</v>
      </c>
      <c r="AD57">
        <f t="shared" si="1"/>
        <v>24.803921072400001</v>
      </c>
      <c r="AE57">
        <v>0</v>
      </c>
      <c r="AF57" s="24"/>
      <c r="AG57">
        <f t="shared" si="2"/>
        <v>24.803921072400001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5.7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19.314039000000001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0.2222979276</v>
      </c>
      <c r="AD58">
        <f t="shared" si="1"/>
        <v>26.2417410724</v>
      </c>
      <c r="AE58">
        <v>0</v>
      </c>
      <c r="AF58" s="24"/>
      <c r="AG58">
        <f t="shared" si="2"/>
        <v>26.2417410724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7.15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19.314039000000001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0.1939059276</v>
      </c>
      <c r="AD59">
        <f t="shared" si="1"/>
        <v>22.890133072400001</v>
      </c>
      <c r="AE59">
        <v>0</v>
      </c>
      <c r="AF59" s="24"/>
      <c r="AG59">
        <f t="shared" si="2"/>
        <v>22.890133072400001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3.77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19.314039000000001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0.21414992759999998</v>
      </c>
      <c r="AD60">
        <f t="shared" si="1"/>
        <v>25.2798890724</v>
      </c>
      <c r="AE60">
        <v>0</v>
      </c>
      <c r="AF60" s="24"/>
      <c r="AG60">
        <f t="shared" si="2"/>
        <v>25.2798890724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6.18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19.314039000000001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0.22305392759999998</v>
      </c>
      <c r="AD61">
        <f t="shared" si="1"/>
        <v>26.330985072400004</v>
      </c>
      <c r="AE61">
        <v>0</v>
      </c>
      <c r="AF61" s="24"/>
      <c r="AG61">
        <f t="shared" si="2"/>
        <v>26.330985072400004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7.24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19.314039000000001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0.2312019276</v>
      </c>
      <c r="AD62">
        <f t="shared" si="1"/>
        <v>27.292837072400001</v>
      </c>
      <c r="AE62">
        <v>0</v>
      </c>
      <c r="AF62" s="24"/>
      <c r="AG62">
        <f t="shared" si="2"/>
        <v>27.292837072400001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8.2100000000000009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19.314039000000001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0.20121392760000001</v>
      </c>
      <c r="AD63">
        <f t="shared" si="1"/>
        <v>23.7528250724</v>
      </c>
      <c r="AE63">
        <v>0</v>
      </c>
      <c r="AF63" s="24"/>
      <c r="AG63">
        <f t="shared" si="2"/>
        <v>23.7528250724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4.6399999999999997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19.314039000000001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0.18332192759999999</v>
      </c>
      <c r="AD64">
        <f t="shared" si="1"/>
        <v>21.640717072399998</v>
      </c>
      <c r="AE64">
        <v>0</v>
      </c>
      <c r="AF64" s="24"/>
      <c r="AG64">
        <f t="shared" si="2"/>
        <v>21.640717072399998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2.5099999999999998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19.314039000000001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0.22389392759999999</v>
      </c>
      <c r="AD65">
        <f t="shared" si="1"/>
        <v>26.430145072400002</v>
      </c>
      <c r="AE65">
        <v>0</v>
      </c>
      <c r="AF65" s="24"/>
      <c r="AG65">
        <f t="shared" si="2"/>
        <v>26.430145072400002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7.34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19.314039000000001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0.2036499276</v>
      </c>
      <c r="AD66">
        <f t="shared" si="1"/>
        <v>24.0403890724</v>
      </c>
      <c r="AE66">
        <v>0</v>
      </c>
      <c r="AF66" s="24"/>
      <c r="AG66">
        <f t="shared" si="2"/>
        <v>24.0403890724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4.93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19.314039000000001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1.45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0.18642992759999999</v>
      </c>
      <c r="AD67">
        <f t="shared" si="1"/>
        <v>22.007609072400001</v>
      </c>
      <c r="AE67">
        <v>0</v>
      </c>
      <c r="AF67" s="24"/>
      <c r="AG67">
        <f t="shared" si="2"/>
        <v>22.007609072400001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1.43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19.314039000000001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1.74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0.1844139276</v>
      </c>
      <c r="AD68">
        <f t="shared" ref="AD68:AD98" si="4">SUM(B68:AB68,AI68:AV68)-AC68</f>
        <v>21.769625072399997</v>
      </c>
      <c r="AE68">
        <v>0</v>
      </c>
      <c r="AF68" s="24"/>
      <c r="AG68">
        <f t="shared" ref="AG68:AG98" si="5">SUM(AD68:AF68)</f>
        <v>21.769625072399997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0.9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19.314039000000001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0.21986192760000001</v>
      </c>
      <c r="AD69">
        <f t="shared" si="4"/>
        <v>25.9541770724</v>
      </c>
      <c r="AE69">
        <v>0</v>
      </c>
      <c r="AF69" s="24"/>
      <c r="AG69">
        <f t="shared" si="5"/>
        <v>25.9541770724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6.86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19.314039000000001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0.1970979276</v>
      </c>
      <c r="AD70">
        <f t="shared" si="4"/>
        <v>23.266941072399998</v>
      </c>
      <c r="AE70">
        <v>0</v>
      </c>
      <c r="AF70" s="24"/>
      <c r="AG70">
        <f t="shared" si="5"/>
        <v>23.266941072399998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4.1500000000000004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19.314039000000001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0.22716992759999999</v>
      </c>
      <c r="AD71">
        <f t="shared" si="4"/>
        <v>26.816869072400003</v>
      </c>
      <c r="AE71">
        <v>0</v>
      </c>
      <c r="AF71" s="24"/>
      <c r="AG71">
        <f t="shared" si="5"/>
        <v>26.816869072400003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7.73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19.314039000000001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0.2036499276</v>
      </c>
      <c r="AD72">
        <f t="shared" si="4"/>
        <v>24.0403890724</v>
      </c>
      <c r="AE72">
        <v>0</v>
      </c>
      <c r="AF72" s="24"/>
      <c r="AG72">
        <f t="shared" si="5"/>
        <v>24.0403890724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4.93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19.314039000000001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0.18903392759999998</v>
      </c>
      <c r="AD73">
        <f t="shared" si="4"/>
        <v>22.315005072400002</v>
      </c>
      <c r="AE73">
        <v>0</v>
      </c>
      <c r="AF73" s="24"/>
      <c r="AG73">
        <f t="shared" si="5"/>
        <v>22.315005072400002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3.19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19.314039000000001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0.1881939276</v>
      </c>
      <c r="AD74">
        <f t="shared" si="4"/>
        <v>22.215845072400001</v>
      </c>
      <c r="AE74">
        <v>0</v>
      </c>
      <c r="AF74" s="24"/>
      <c r="AG74">
        <f t="shared" si="5"/>
        <v>22.215845072400001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3.09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19.314039000000001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0.22145792759999999</v>
      </c>
      <c r="AD75">
        <f t="shared" si="4"/>
        <v>26.142581072400002</v>
      </c>
      <c r="AE75">
        <v>0</v>
      </c>
      <c r="AF75" s="24"/>
      <c r="AG75">
        <f t="shared" si="5"/>
        <v>26.142581072400002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7.05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19.314039000000001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0.77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0.21372992760000001</v>
      </c>
      <c r="AD76">
        <f t="shared" si="4"/>
        <v>25.230309072400001</v>
      </c>
      <c r="AE76">
        <v>0</v>
      </c>
      <c r="AF76" s="24"/>
      <c r="AG76">
        <f t="shared" si="5"/>
        <v>25.230309072400001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5.36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19.314039000000001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6.37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0.21834992759999999</v>
      </c>
      <c r="AD77">
        <f t="shared" si="4"/>
        <v>25.775689072400002</v>
      </c>
      <c r="AE77">
        <v>0</v>
      </c>
      <c r="AF77" s="24"/>
      <c r="AG77">
        <f t="shared" si="5"/>
        <v>25.775689072400002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0.31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19.314039000000001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6.09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0.21339392760000001</v>
      </c>
      <c r="AD78">
        <f t="shared" si="4"/>
        <v>25.190645072400002</v>
      </c>
      <c r="AE78">
        <v>0</v>
      </c>
      <c r="AF78" s="24"/>
      <c r="AG78">
        <f t="shared" si="5"/>
        <v>25.190645072400002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19.314039000000001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3.77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0.1939059276</v>
      </c>
      <c r="AD79">
        <f t="shared" si="4"/>
        <v>22.890133072400001</v>
      </c>
      <c r="AE79">
        <v>0</v>
      </c>
      <c r="AF79" s="24"/>
      <c r="AG79">
        <f t="shared" si="5"/>
        <v>22.890133072400001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19.314039000000001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5.6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0.2092779276</v>
      </c>
      <c r="AD80">
        <f t="shared" si="4"/>
        <v>24.704761072400004</v>
      </c>
      <c r="AE80">
        <v>0</v>
      </c>
      <c r="AF80" s="24"/>
      <c r="AG80">
        <f t="shared" si="5"/>
        <v>24.704761072400004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19.314039000000001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6.57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0.21742592759999999</v>
      </c>
      <c r="AD81">
        <f t="shared" si="4"/>
        <v>25.666613072400001</v>
      </c>
      <c r="AE81">
        <v>0</v>
      </c>
      <c r="AF81" s="24"/>
      <c r="AG81">
        <f t="shared" si="5"/>
        <v>25.666613072400001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19.314039000000001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5.7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0.21011792759999998</v>
      </c>
      <c r="AD82">
        <f t="shared" si="4"/>
        <v>24.803921072400001</v>
      </c>
      <c r="AE82">
        <v>0</v>
      </c>
      <c r="AF82" s="24"/>
      <c r="AG82">
        <f t="shared" si="5"/>
        <v>24.803921072400001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19.314039000000001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8.02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0.24094592759999997</v>
      </c>
      <c r="AD83">
        <f t="shared" si="4"/>
        <v>28.443093072400004</v>
      </c>
      <c r="AE83">
        <v>0</v>
      </c>
      <c r="AF83" s="24"/>
      <c r="AG83">
        <f t="shared" si="5"/>
        <v>28.443093072400004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1.35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19.314039000000001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6.18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0.22011392759999998</v>
      </c>
      <c r="AD84">
        <f t="shared" si="4"/>
        <v>25.983925072400002</v>
      </c>
      <c r="AE84">
        <v>0</v>
      </c>
      <c r="AF84" s="24"/>
      <c r="AG84">
        <f t="shared" si="5"/>
        <v>25.983925072400002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0.71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19.314039000000001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8.2100000000000009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0.23909792759999998</v>
      </c>
      <c r="AD85">
        <f t="shared" si="4"/>
        <v>28.224941072400004</v>
      </c>
      <c r="AE85">
        <v>0</v>
      </c>
      <c r="AF85" s="24"/>
      <c r="AG85">
        <f t="shared" si="5"/>
        <v>28.224941072400004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0.94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19.314039000000001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9.4600000000000009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0.2504379276</v>
      </c>
      <c r="AD86">
        <f t="shared" si="4"/>
        <v>29.563601072400001</v>
      </c>
      <c r="AE86">
        <v>0</v>
      </c>
      <c r="AF86" s="24"/>
      <c r="AG86">
        <f t="shared" si="5"/>
        <v>29.563601072400001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1.04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19.314039000000001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4.38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0.2127219276</v>
      </c>
      <c r="AD87">
        <f t="shared" si="4"/>
        <v>25.111317072399999</v>
      </c>
      <c r="AE87">
        <v>0</v>
      </c>
      <c r="AF87" s="24"/>
      <c r="AG87">
        <f t="shared" si="5"/>
        <v>25.111317072399999</v>
      </c>
      <c r="AI87" s="34">
        <f>PXIL!M87</f>
        <v>0</v>
      </c>
      <c r="AJ87" s="34">
        <f>PXIL!S87</f>
        <v>0</v>
      </c>
      <c r="AK87" s="34">
        <f>RTM_IEX!M87</f>
        <v>1.06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0.56999999999999995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19.314039000000001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3.85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0.21448592760000001</v>
      </c>
      <c r="AD88">
        <f t="shared" si="4"/>
        <v>25.319553072400005</v>
      </c>
      <c r="AE88">
        <v>0</v>
      </c>
      <c r="AF88" s="24"/>
      <c r="AG88">
        <f t="shared" si="5"/>
        <v>25.319553072400005</v>
      </c>
      <c r="AI88" s="34">
        <f>PXIL!M88</f>
        <v>0</v>
      </c>
      <c r="AJ88" s="34">
        <f>PXIL!S88</f>
        <v>0</v>
      </c>
      <c r="AK88" s="34">
        <f>RTM_IEX!M88</f>
        <v>1.55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0.82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19.314039000000001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4.1100000000000003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0.22338992759999998</v>
      </c>
      <c r="AD89">
        <f t="shared" si="4"/>
        <v>26.370649072399999</v>
      </c>
      <c r="AE89">
        <v>0</v>
      </c>
      <c r="AF89" s="24"/>
      <c r="AG89">
        <f t="shared" si="5"/>
        <v>26.370649072399999</v>
      </c>
      <c r="AI89" s="34">
        <f>PXIL!M89</f>
        <v>0</v>
      </c>
      <c r="AJ89" s="34">
        <f>PXIL!S89</f>
        <v>0</v>
      </c>
      <c r="AK89" s="34">
        <f>RTM_IEX!M89</f>
        <v>2.2200000000000002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0.95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19.314039000000001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1.34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0.1840779276</v>
      </c>
      <c r="AD90">
        <f t="shared" si="4"/>
        <v>21.729961072400002</v>
      </c>
      <c r="AE90">
        <v>0</v>
      </c>
      <c r="AF90" s="24"/>
      <c r="AG90">
        <f t="shared" si="5"/>
        <v>21.729961072400002</v>
      </c>
      <c r="AI90" s="34">
        <f>PXIL!M90</f>
        <v>0</v>
      </c>
      <c r="AJ90" s="34">
        <f>PXIL!S90</f>
        <v>0</v>
      </c>
      <c r="AK90" s="34">
        <f>RTM_IEX!M90</f>
        <v>0.87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0.39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19.314039000000001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1.21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0.19004192759999999</v>
      </c>
      <c r="AD91">
        <f t="shared" si="4"/>
        <v>22.433997072400004</v>
      </c>
      <c r="AE91">
        <v>0</v>
      </c>
      <c r="AF91" s="24"/>
      <c r="AG91">
        <f t="shared" si="5"/>
        <v>22.433997072400004</v>
      </c>
      <c r="AI91" s="34">
        <f>PXIL!M91</f>
        <v>0</v>
      </c>
      <c r="AJ91" s="34">
        <f>PXIL!S91</f>
        <v>0</v>
      </c>
      <c r="AK91" s="34">
        <f>RTM_IEX!M91</f>
        <v>1.64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0.46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19.314039000000001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1.06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0.1940739276</v>
      </c>
      <c r="AD92">
        <f t="shared" si="4"/>
        <v>22.909965072399999</v>
      </c>
      <c r="AE92">
        <v>0</v>
      </c>
      <c r="AF92" s="24"/>
      <c r="AG92">
        <f t="shared" si="5"/>
        <v>22.909965072399999</v>
      </c>
      <c r="AI92" s="34">
        <f>PXIL!M92</f>
        <v>0</v>
      </c>
      <c r="AJ92" s="34">
        <f>PXIL!S92</f>
        <v>0</v>
      </c>
      <c r="AK92" s="34">
        <f>RTM_IEX!M92</f>
        <v>2.31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0.42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19.314039000000001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0.2125539276</v>
      </c>
      <c r="AD93">
        <f t="shared" si="4"/>
        <v>25.091485072400001</v>
      </c>
      <c r="AE93">
        <v>0</v>
      </c>
      <c r="AF93" s="24"/>
      <c r="AG93">
        <f t="shared" si="5"/>
        <v>25.091485072400001</v>
      </c>
      <c r="AI93" s="34">
        <f>PXIL!M93</f>
        <v>0</v>
      </c>
      <c r="AJ93" s="34">
        <f>PXIL!S93</f>
        <v>0</v>
      </c>
      <c r="AK93" s="34">
        <f>RTM_IEX!M93</f>
        <v>4.5199999999999996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0.27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19.314039000000001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0.71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0.19751792759999998</v>
      </c>
      <c r="AD94">
        <f t="shared" si="4"/>
        <v>23.316521072400004</v>
      </c>
      <c r="AE94">
        <v>0</v>
      </c>
      <c r="AF94" s="24"/>
      <c r="AG94">
        <f t="shared" si="5"/>
        <v>23.316521072400004</v>
      </c>
      <c r="AI94" s="34">
        <f>PXIL!M94</f>
        <v>0</v>
      </c>
      <c r="AJ94" s="34">
        <f>PXIL!S94</f>
        <v>0</v>
      </c>
      <c r="AK94" s="34">
        <f>RTM_IEX!M94</f>
        <v>3.3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0.19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19.314039000000001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0.19499792760000001</v>
      </c>
      <c r="AD95">
        <f t="shared" si="4"/>
        <v>23.019041072400004</v>
      </c>
      <c r="AE95">
        <v>0</v>
      </c>
      <c r="AF95" s="24"/>
      <c r="AG95">
        <f t="shared" si="5"/>
        <v>23.019041072400004</v>
      </c>
      <c r="AI95" s="34">
        <f>PXIL!M95</f>
        <v>0</v>
      </c>
      <c r="AJ95" s="34">
        <f>PXIL!S95</f>
        <v>0</v>
      </c>
      <c r="AK95" s="34">
        <f>RTM_IEX!M95</f>
        <v>3.46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0.34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19.314039000000001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0.16761392759999999</v>
      </c>
      <c r="AD96">
        <f t="shared" si="4"/>
        <v>19.7864250724</v>
      </c>
      <c r="AE96">
        <v>0</v>
      </c>
      <c r="AF96" s="24"/>
      <c r="AG96">
        <f t="shared" si="5"/>
        <v>19.7864250724</v>
      </c>
      <c r="AI96" s="34">
        <f>PXIL!M96</f>
        <v>0</v>
      </c>
      <c r="AJ96" s="34">
        <f>PXIL!S96</f>
        <v>0</v>
      </c>
      <c r="AK96" s="34">
        <f>RTM_IEX!M96</f>
        <v>0.61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0.02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19.314039000000001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0.01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0.17004992759999998</v>
      </c>
      <c r="AD97">
        <f t="shared" si="4"/>
        <v>20.0739890724</v>
      </c>
      <c r="AE97">
        <v>0</v>
      </c>
      <c r="AF97" s="24"/>
      <c r="AG97">
        <f t="shared" si="5"/>
        <v>20.0739890724</v>
      </c>
      <c r="AI97" s="34">
        <f>PXIL!M97</f>
        <v>0</v>
      </c>
      <c r="AJ97" s="34">
        <f>PXIL!S97</f>
        <v>0</v>
      </c>
      <c r="AK97" s="34">
        <f>RTM_IEX!M97</f>
        <v>0.83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0.09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18.795280999999999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0.15788036039999997</v>
      </c>
      <c r="AD98">
        <f t="shared" si="4"/>
        <v>18.637400639599999</v>
      </c>
      <c r="AE98">
        <v>0</v>
      </c>
      <c r="AF98" s="24"/>
      <c r="AG98">
        <f t="shared" si="5"/>
        <v>18.637400639599999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0.44772251700000071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2.9509999999999998E-2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4.5362521428000012E-3</v>
      </c>
      <c r="AD99">
        <f t="shared" si="6"/>
        <v>0.53549376485719991</v>
      </c>
      <c r="AE99">
        <f t="shared" ref="AE99:AT99" si="8">SUM(AE3:AE98)/4000</f>
        <v>0</v>
      </c>
      <c r="AG99">
        <f t="shared" si="8"/>
        <v>0.53549376485719991</v>
      </c>
      <c r="AI99">
        <f t="shared" si="8"/>
        <v>0</v>
      </c>
      <c r="AJ99">
        <f t="shared" si="8"/>
        <v>0</v>
      </c>
      <c r="AK99">
        <f t="shared" si="8"/>
        <v>5.6074999999999996E-3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5.7190000000000012E-2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45402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'[1]20'!B5</f>
        <v>270</v>
      </c>
      <c r="C3" s="16">
        <f>'[1]20'!C5</f>
        <v>0</v>
      </c>
      <c r="D3" s="16">
        <f>'[1]20'!D5</f>
        <v>30</v>
      </c>
      <c r="E3" s="16">
        <f>'[1]20'!E5</f>
        <v>0</v>
      </c>
      <c r="F3" s="15">
        <f>SUM(B3:E3)</f>
        <v>300</v>
      </c>
      <c r="G3" s="15">
        <f>'[1]20'!H5</f>
        <v>0</v>
      </c>
      <c r="H3" s="16">
        <f>'[1]20'!I5</f>
        <v>0</v>
      </c>
      <c r="I3" s="16">
        <f>'[1]20'!J5</f>
        <v>0</v>
      </c>
      <c r="J3" s="16">
        <f>'[1]20'!K5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'[1]20'!B6</f>
        <v>270</v>
      </c>
      <c r="C4" s="16">
        <f>'[1]20'!C6</f>
        <v>0</v>
      </c>
      <c r="D4" s="16">
        <f>'[1]20'!D6</f>
        <v>30</v>
      </c>
      <c r="E4" s="16">
        <f>'[1]20'!E6</f>
        <v>0</v>
      </c>
      <c r="F4" s="15">
        <f>SUM(B4:E4)</f>
        <v>300</v>
      </c>
      <c r="G4" s="15">
        <f>'[1]20'!H6</f>
        <v>0</v>
      </c>
      <c r="H4" s="16">
        <f>'[1]20'!I6</f>
        <v>0</v>
      </c>
      <c r="I4" s="16">
        <f>'[1]20'!J6</f>
        <v>0</v>
      </c>
      <c r="J4" s="16">
        <f>'[1]20'!K6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'[1]20'!B7</f>
        <v>270</v>
      </c>
      <c r="C5" s="16">
        <f>'[1]20'!C7</f>
        <v>0</v>
      </c>
      <c r="D5" s="16">
        <f>'[1]20'!D7</f>
        <v>30</v>
      </c>
      <c r="E5" s="16">
        <f>'[1]20'!E7</f>
        <v>0</v>
      </c>
      <c r="F5" s="15">
        <f t="shared" ref="F5:F68" si="6">SUM(B5:E5)</f>
        <v>300</v>
      </c>
      <c r="G5" s="15">
        <f>'[1]20'!H7</f>
        <v>0</v>
      </c>
      <c r="H5" s="16">
        <f>'[1]20'!I7</f>
        <v>0</v>
      </c>
      <c r="I5" s="16">
        <f>'[1]20'!J7</f>
        <v>0</v>
      </c>
      <c r="J5" s="16">
        <f>'[1]20'!K7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'[1]20'!B8</f>
        <v>270</v>
      </c>
      <c r="C6" s="16">
        <f>'[1]20'!C8</f>
        <v>0</v>
      </c>
      <c r="D6" s="16">
        <f>'[1]20'!D8</f>
        <v>30</v>
      </c>
      <c r="E6" s="16">
        <f>'[1]20'!E8</f>
        <v>0</v>
      </c>
      <c r="F6" s="15">
        <f t="shared" si="6"/>
        <v>300</v>
      </c>
      <c r="G6" s="15">
        <f>'[1]20'!H8</f>
        <v>0</v>
      </c>
      <c r="H6" s="16">
        <f>'[1]20'!I8</f>
        <v>0</v>
      </c>
      <c r="I6" s="16">
        <f>'[1]20'!J8</f>
        <v>0</v>
      </c>
      <c r="J6" s="16">
        <f>'[1]20'!K8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'[1]20'!B9</f>
        <v>270</v>
      </c>
      <c r="C7" s="16">
        <f>'[1]20'!C9</f>
        <v>0</v>
      </c>
      <c r="D7" s="16">
        <f>'[1]20'!D9</f>
        <v>30</v>
      </c>
      <c r="E7" s="16">
        <f>'[1]20'!E9</f>
        <v>0</v>
      </c>
      <c r="F7" s="15">
        <f t="shared" si="6"/>
        <v>300</v>
      </c>
      <c r="G7" s="15">
        <f>'[1]20'!H9</f>
        <v>0</v>
      </c>
      <c r="H7" s="16">
        <f>'[1]20'!I9</f>
        <v>0</v>
      </c>
      <c r="I7" s="16">
        <f>'[1]20'!J9</f>
        <v>0</v>
      </c>
      <c r="J7" s="16">
        <f>'[1]20'!K9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'[1]20'!B10</f>
        <v>270</v>
      </c>
      <c r="C8" s="16">
        <f>'[1]20'!C10</f>
        <v>0</v>
      </c>
      <c r="D8" s="16">
        <f>'[1]20'!D10</f>
        <v>30</v>
      </c>
      <c r="E8" s="16">
        <f>'[1]20'!E10</f>
        <v>0</v>
      </c>
      <c r="F8" s="15">
        <f t="shared" si="6"/>
        <v>300</v>
      </c>
      <c r="G8" s="15">
        <f>'[1]20'!H10</f>
        <v>0</v>
      </c>
      <c r="H8" s="16">
        <f>'[1]20'!I10</f>
        <v>0</v>
      </c>
      <c r="I8" s="16">
        <f>'[1]20'!J10</f>
        <v>0</v>
      </c>
      <c r="J8" s="16">
        <f>'[1]20'!K10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'[1]20'!B11</f>
        <v>270</v>
      </c>
      <c r="C9" s="16">
        <f>'[1]20'!C11</f>
        <v>0</v>
      </c>
      <c r="D9" s="16">
        <f>'[1]20'!D11</f>
        <v>30</v>
      </c>
      <c r="E9" s="16">
        <f>'[1]20'!E11</f>
        <v>0</v>
      </c>
      <c r="F9" s="15">
        <f t="shared" si="6"/>
        <v>300</v>
      </c>
      <c r="G9" s="15">
        <f>'[1]20'!H11</f>
        <v>0</v>
      </c>
      <c r="H9" s="16">
        <f>'[1]20'!I11</f>
        <v>0</v>
      </c>
      <c r="I9" s="16">
        <f>'[1]20'!J11</f>
        <v>0</v>
      </c>
      <c r="J9" s="16">
        <f>'[1]20'!K11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'[1]20'!B12</f>
        <v>270</v>
      </c>
      <c r="C10" s="16">
        <f>'[1]20'!C12</f>
        <v>0</v>
      </c>
      <c r="D10" s="16">
        <f>'[1]20'!D12</f>
        <v>30</v>
      </c>
      <c r="E10" s="16">
        <f>'[1]20'!E12</f>
        <v>0</v>
      </c>
      <c r="F10" s="15">
        <f t="shared" si="6"/>
        <v>300</v>
      </c>
      <c r="G10" s="15">
        <f>'[1]20'!H12</f>
        <v>0</v>
      </c>
      <c r="H10" s="16">
        <f>'[1]20'!I12</f>
        <v>0</v>
      </c>
      <c r="I10" s="16">
        <f>'[1]20'!J12</f>
        <v>0</v>
      </c>
      <c r="J10" s="16">
        <f>'[1]20'!K12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'[1]20'!B13</f>
        <v>270</v>
      </c>
      <c r="C11" s="16">
        <f>'[1]20'!C13</f>
        <v>0</v>
      </c>
      <c r="D11" s="16">
        <f>'[1]20'!D13</f>
        <v>30</v>
      </c>
      <c r="E11" s="16">
        <f>'[1]20'!E13</f>
        <v>0</v>
      </c>
      <c r="F11" s="15">
        <f t="shared" si="6"/>
        <v>300</v>
      </c>
      <c r="G11" s="15">
        <f>'[1]20'!H13</f>
        <v>0</v>
      </c>
      <c r="H11" s="16">
        <f>'[1]20'!I13</f>
        <v>0</v>
      </c>
      <c r="I11" s="16">
        <f>'[1]20'!J13</f>
        <v>0</v>
      </c>
      <c r="J11" s="16">
        <f>'[1]20'!K13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'[1]20'!B14</f>
        <v>270</v>
      </c>
      <c r="C12" s="16">
        <f>'[1]20'!C14</f>
        <v>0</v>
      </c>
      <c r="D12" s="16">
        <f>'[1]20'!D14</f>
        <v>30</v>
      </c>
      <c r="E12" s="16">
        <f>'[1]20'!E14</f>
        <v>0</v>
      </c>
      <c r="F12" s="15">
        <f t="shared" si="6"/>
        <v>300</v>
      </c>
      <c r="G12" s="15">
        <f>'[1]20'!H14</f>
        <v>0</v>
      </c>
      <c r="H12" s="16">
        <f>'[1]20'!I14</f>
        <v>0</v>
      </c>
      <c r="I12" s="16">
        <f>'[1]20'!J14</f>
        <v>0</v>
      </c>
      <c r="J12" s="16">
        <f>'[1]20'!K14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'[1]20'!B15</f>
        <v>270</v>
      </c>
      <c r="C13" s="16">
        <f>'[1]20'!C15</f>
        <v>0</v>
      </c>
      <c r="D13" s="16">
        <f>'[1]20'!D15</f>
        <v>30</v>
      </c>
      <c r="E13" s="16">
        <f>'[1]20'!E15</f>
        <v>0</v>
      </c>
      <c r="F13" s="15">
        <f t="shared" si="6"/>
        <v>300</v>
      </c>
      <c r="G13" s="15">
        <f>'[1]20'!H15</f>
        <v>0</v>
      </c>
      <c r="H13" s="16">
        <f>'[1]20'!I15</f>
        <v>0</v>
      </c>
      <c r="I13" s="16">
        <f>'[1]20'!J15</f>
        <v>0</v>
      </c>
      <c r="J13" s="16">
        <f>'[1]20'!K15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'[1]20'!B16</f>
        <v>270</v>
      </c>
      <c r="C14" s="16">
        <f>'[1]20'!C16</f>
        <v>0</v>
      </c>
      <c r="D14" s="16">
        <f>'[1]20'!D16</f>
        <v>30</v>
      </c>
      <c r="E14" s="16">
        <f>'[1]20'!E16</f>
        <v>0</v>
      </c>
      <c r="F14" s="15">
        <f t="shared" si="6"/>
        <v>300</v>
      </c>
      <c r="G14" s="15">
        <f>'[1]20'!H16</f>
        <v>0</v>
      </c>
      <c r="H14" s="16">
        <f>'[1]20'!I16</f>
        <v>0</v>
      </c>
      <c r="I14" s="16">
        <f>'[1]20'!J16</f>
        <v>0</v>
      </c>
      <c r="J14" s="16">
        <f>'[1]20'!K16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'[1]20'!B17</f>
        <v>270</v>
      </c>
      <c r="C15" s="16">
        <f>'[1]20'!C17</f>
        <v>0</v>
      </c>
      <c r="D15" s="16">
        <f>'[1]20'!D17</f>
        <v>30</v>
      </c>
      <c r="E15" s="16">
        <f>'[1]20'!E17</f>
        <v>0</v>
      </c>
      <c r="F15" s="15">
        <f t="shared" si="6"/>
        <v>300</v>
      </c>
      <c r="G15" s="15">
        <f>'[1]20'!H17</f>
        <v>0</v>
      </c>
      <c r="H15" s="16">
        <f>'[1]20'!I17</f>
        <v>0</v>
      </c>
      <c r="I15" s="16">
        <f>'[1]20'!J17</f>
        <v>0</v>
      </c>
      <c r="J15" s="16">
        <f>'[1]20'!K17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'[1]20'!B18</f>
        <v>270</v>
      </c>
      <c r="C16" s="16">
        <f>'[1]20'!C18</f>
        <v>0</v>
      </c>
      <c r="D16" s="16">
        <f>'[1]20'!D18</f>
        <v>30</v>
      </c>
      <c r="E16" s="16">
        <f>'[1]20'!E18</f>
        <v>0</v>
      </c>
      <c r="F16" s="15">
        <f t="shared" si="6"/>
        <v>300</v>
      </c>
      <c r="G16" s="15">
        <f>'[1]20'!H18</f>
        <v>0</v>
      </c>
      <c r="H16" s="16">
        <f>'[1]20'!I18</f>
        <v>0</v>
      </c>
      <c r="I16" s="16">
        <f>'[1]20'!J18</f>
        <v>0</v>
      </c>
      <c r="J16" s="16">
        <f>'[1]20'!K18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'[1]20'!B19</f>
        <v>270</v>
      </c>
      <c r="C17" s="16">
        <f>'[1]20'!C19</f>
        <v>0</v>
      </c>
      <c r="D17" s="16">
        <f>'[1]20'!D19</f>
        <v>30</v>
      </c>
      <c r="E17" s="16">
        <f>'[1]20'!E19</f>
        <v>0</v>
      </c>
      <c r="F17" s="15">
        <f t="shared" si="6"/>
        <v>300</v>
      </c>
      <c r="G17" s="15">
        <f>'[1]20'!H19</f>
        <v>0</v>
      </c>
      <c r="H17" s="16">
        <f>'[1]20'!I19</f>
        <v>0</v>
      </c>
      <c r="I17" s="16">
        <f>'[1]20'!J19</f>
        <v>0</v>
      </c>
      <c r="J17" s="16">
        <f>'[1]20'!K19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'[1]20'!B20</f>
        <v>270</v>
      </c>
      <c r="C18" s="16">
        <f>'[1]20'!C20</f>
        <v>0</v>
      </c>
      <c r="D18" s="16">
        <f>'[1]20'!D20</f>
        <v>30</v>
      </c>
      <c r="E18" s="16">
        <f>'[1]20'!E20</f>
        <v>0</v>
      </c>
      <c r="F18" s="15">
        <f t="shared" si="6"/>
        <v>300</v>
      </c>
      <c r="G18" s="15">
        <f>'[1]20'!H20</f>
        <v>0</v>
      </c>
      <c r="H18" s="16">
        <f>'[1]20'!I20</f>
        <v>0</v>
      </c>
      <c r="I18" s="16">
        <f>'[1]20'!J20</f>
        <v>0</v>
      </c>
      <c r="J18" s="16">
        <f>'[1]20'!K20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'[1]20'!B21</f>
        <v>270</v>
      </c>
      <c r="C19" s="16">
        <f>'[1]20'!C21</f>
        <v>0</v>
      </c>
      <c r="D19" s="16">
        <f>'[1]20'!D21</f>
        <v>30</v>
      </c>
      <c r="E19" s="16">
        <f>'[1]20'!E21</f>
        <v>0</v>
      </c>
      <c r="F19" s="15">
        <f t="shared" si="6"/>
        <v>300</v>
      </c>
      <c r="G19" s="15">
        <f>'[1]20'!H21</f>
        <v>0</v>
      </c>
      <c r="H19" s="16">
        <f>'[1]20'!I21</f>
        <v>0</v>
      </c>
      <c r="I19" s="16">
        <f>'[1]20'!J21</f>
        <v>0</v>
      </c>
      <c r="J19" s="16">
        <f>'[1]20'!K21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'[1]20'!B22</f>
        <v>270</v>
      </c>
      <c r="C20" s="16">
        <f>'[1]20'!C22</f>
        <v>0</v>
      </c>
      <c r="D20" s="16">
        <f>'[1]20'!D22</f>
        <v>30</v>
      </c>
      <c r="E20" s="16">
        <f>'[1]20'!E22</f>
        <v>0</v>
      </c>
      <c r="F20" s="15">
        <f t="shared" si="6"/>
        <v>300</v>
      </c>
      <c r="G20" s="15">
        <f>'[1]20'!H22</f>
        <v>0</v>
      </c>
      <c r="H20" s="16">
        <f>'[1]20'!I22</f>
        <v>0</v>
      </c>
      <c r="I20" s="16">
        <f>'[1]20'!J22</f>
        <v>0</v>
      </c>
      <c r="J20" s="16">
        <f>'[1]20'!K22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'[1]20'!B23</f>
        <v>270</v>
      </c>
      <c r="C21" s="16">
        <f>'[1]20'!C23</f>
        <v>0</v>
      </c>
      <c r="D21" s="16">
        <f>'[1]20'!D23</f>
        <v>30</v>
      </c>
      <c r="E21" s="16">
        <f>'[1]20'!E23</f>
        <v>0</v>
      </c>
      <c r="F21" s="15">
        <f t="shared" si="6"/>
        <v>300</v>
      </c>
      <c r="G21" s="15">
        <f>'[1]20'!H23</f>
        <v>0</v>
      </c>
      <c r="H21" s="16">
        <f>'[1]20'!I23</f>
        <v>0</v>
      </c>
      <c r="I21" s="16">
        <f>'[1]20'!J23</f>
        <v>0</v>
      </c>
      <c r="J21" s="16">
        <f>'[1]20'!K23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'[1]20'!B24</f>
        <v>270</v>
      </c>
      <c r="C22" s="16">
        <f>'[1]20'!C24</f>
        <v>0</v>
      </c>
      <c r="D22" s="16">
        <f>'[1]20'!D24</f>
        <v>30</v>
      </c>
      <c r="E22" s="16">
        <f>'[1]20'!E24</f>
        <v>0</v>
      </c>
      <c r="F22" s="15">
        <f t="shared" si="6"/>
        <v>300</v>
      </c>
      <c r="G22" s="15">
        <f>'[1]20'!H24</f>
        <v>0</v>
      </c>
      <c r="H22" s="16">
        <f>'[1]20'!I24</f>
        <v>0</v>
      </c>
      <c r="I22" s="16">
        <f>'[1]20'!J24</f>
        <v>0</v>
      </c>
      <c r="J22" s="16">
        <f>'[1]20'!K24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'[1]20'!B25</f>
        <v>270</v>
      </c>
      <c r="C23" s="16">
        <f>'[1]20'!C25</f>
        <v>0</v>
      </c>
      <c r="D23" s="16">
        <f>'[1]20'!D25</f>
        <v>30</v>
      </c>
      <c r="E23" s="16">
        <f>'[1]20'!E25</f>
        <v>0</v>
      </c>
      <c r="F23" s="15">
        <f t="shared" si="6"/>
        <v>300</v>
      </c>
      <c r="G23" s="15">
        <f>'[1]20'!H25</f>
        <v>0</v>
      </c>
      <c r="H23" s="16">
        <f>'[1]20'!I25</f>
        <v>0</v>
      </c>
      <c r="I23" s="16">
        <f>'[1]20'!J25</f>
        <v>0</v>
      </c>
      <c r="J23" s="16">
        <f>'[1]20'!K25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'[1]20'!B26</f>
        <v>270</v>
      </c>
      <c r="C24" s="16">
        <f>'[1]20'!C26</f>
        <v>0</v>
      </c>
      <c r="D24" s="16">
        <f>'[1]20'!D26</f>
        <v>30</v>
      </c>
      <c r="E24" s="16">
        <f>'[1]20'!E26</f>
        <v>0</v>
      </c>
      <c r="F24" s="15">
        <f t="shared" si="6"/>
        <v>300</v>
      </c>
      <c r="G24" s="15">
        <f>'[1]20'!H26</f>
        <v>0</v>
      </c>
      <c r="H24" s="16">
        <f>'[1]20'!I26</f>
        <v>0</v>
      </c>
      <c r="I24" s="16">
        <f>'[1]20'!J26</f>
        <v>0</v>
      </c>
      <c r="J24" s="16">
        <f>'[1]20'!K26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'[1]20'!B27</f>
        <v>270</v>
      </c>
      <c r="C25" s="16">
        <f>'[1]20'!C27</f>
        <v>0</v>
      </c>
      <c r="D25" s="16">
        <f>'[1]20'!D27</f>
        <v>30</v>
      </c>
      <c r="E25" s="16">
        <f>'[1]20'!E27</f>
        <v>0</v>
      </c>
      <c r="F25" s="15">
        <f t="shared" si="6"/>
        <v>300</v>
      </c>
      <c r="G25" s="15">
        <f>'[1]20'!H27</f>
        <v>0</v>
      </c>
      <c r="H25" s="16">
        <f>'[1]20'!I27</f>
        <v>0</v>
      </c>
      <c r="I25" s="16">
        <f>'[1]20'!J27</f>
        <v>0</v>
      </c>
      <c r="J25" s="16">
        <f>'[1]20'!K27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'[1]20'!B28</f>
        <v>270</v>
      </c>
      <c r="C26" s="16">
        <f>'[1]20'!C28</f>
        <v>0</v>
      </c>
      <c r="D26" s="16">
        <f>'[1]20'!D28</f>
        <v>30</v>
      </c>
      <c r="E26" s="16">
        <f>'[1]20'!E28</f>
        <v>0</v>
      </c>
      <c r="F26" s="15">
        <f t="shared" si="6"/>
        <v>300</v>
      </c>
      <c r="G26" s="15">
        <f>'[1]20'!H28</f>
        <v>0</v>
      </c>
      <c r="H26" s="16">
        <f>'[1]20'!I28</f>
        <v>0</v>
      </c>
      <c r="I26" s="16">
        <f>'[1]20'!J28</f>
        <v>0</v>
      </c>
      <c r="J26" s="16">
        <f>'[1]20'!K28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'[1]20'!B29</f>
        <v>270</v>
      </c>
      <c r="C27" s="16">
        <f>'[1]20'!C29</f>
        <v>0</v>
      </c>
      <c r="D27" s="16">
        <f>'[1]20'!D29</f>
        <v>30</v>
      </c>
      <c r="E27" s="16">
        <f>'[1]20'!E29</f>
        <v>0</v>
      </c>
      <c r="F27" s="15">
        <f t="shared" si="6"/>
        <v>300</v>
      </c>
      <c r="G27" s="15">
        <f>'[1]20'!H29</f>
        <v>0</v>
      </c>
      <c r="H27" s="16">
        <f>'[1]20'!I29</f>
        <v>0</v>
      </c>
      <c r="I27" s="16">
        <f>'[1]20'!J29</f>
        <v>0</v>
      </c>
      <c r="J27" s="16">
        <f>'[1]20'!K29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'[1]20'!B30</f>
        <v>270</v>
      </c>
      <c r="C28" s="16">
        <f>'[1]20'!C30</f>
        <v>0</v>
      </c>
      <c r="D28" s="16">
        <f>'[1]20'!D30</f>
        <v>30</v>
      </c>
      <c r="E28" s="16">
        <f>'[1]20'!E30</f>
        <v>0</v>
      </c>
      <c r="F28" s="15">
        <f t="shared" si="6"/>
        <v>300</v>
      </c>
      <c r="G28" s="15">
        <f>'[1]20'!H30</f>
        <v>0</v>
      </c>
      <c r="H28" s="16">
        <f>'[1]20'!I30</f>
        <v>0</v>
      </c>
      <c r="I28" s="16">
        <f>'[1]20'!J30</f>
        <v>0</v>
      </c>
      <c r="J28" s="16">
        <f>'[1]20'!K30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'[1]20'!B31</f>
        <v>270</v>
      </c>
      <c r="C29" s="16">
        <f>'[1]20'!C31</f>
        <v>0</v>
      </c>
      <c r="D29" s="16">
        <f>'[1]20'!D31</f>
        <v>30</v>
      </c>
      <c r="E29" s="16">
        <f>'[1]20'!E31</f>
        <v>0</v>
      </c>
      <c r="F29" s="15">
        <f t="shared" si="6"/>
        <v>300</v>
      </c>
      <c r="G29" s="15">
        <f>'[1]20'!H31</f>
        <v>0</v>
      </c>
      <c r="H29" s="16">
        <f>'[1]20'!I31</f>
        <v>0</v>
      </c>
      <c r="I29" s="16">
        <f>'[1]20'!J31</f>
        <v>0</v>
      </c>
      <c r="J29" s="16">
        <f>'[1]20'!K31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'[1]20'!B32</f>
        <v>270</v>
      </c>
      <c r="C30" s="16">
        <f>'[1]20'!C32</f>
        <v>0</v>
      </c>
      <c r="D30" s="16">
        <f>'[1]20'!D32</f>
        <v>30</v>
      </c>
      <c r="E30" s="16">
        <f>'[1]20'!E32</f>
        <v>0</v>
      </c>
      <c r="F30" s="15">
        <f t="shared" si="6"/>
        <v>300</v>
      </c>
      <c r="G30" s="15">
        <f>'[1]20'!H32</f>
        <v>0</v>
      </c>
      <c r="H30" s="16">
        <f>'[1]20'!I32</f>
        <v>0</v>
      </c>
      <c r="I30" s="16">
        <f>'[1]20'!J32</f>
        <v>0</v>
      </c>
      <c r="J30" s="16">
        <f>'[1]20'!K32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'[1]20'!B33</f>
        <v>270</v>
      </c>
      <c r="C31" s="16">
        <f>'[1]20'!C33</f>
        <v>0</v>
      </c>
      <c r="D31" s="16">
        <f>'[1]20'!D33</f>
        <v>30</v>
      </c>
      <c r="E31" s="16">
        <f>'[1]20'!E33</f>
        <v>0</v>
      </c>
      <c r="F31" s="15">
        <f t="shared" si="6"/>
        <v>300</v>
      </c>
      <c r="G31" s="15">
        <f>'[1]20'!H33</f>
        <v>0</v>
      </c>
      <c r="H31" s="16">
        <f>'[1]20'!I33</f>
        <v>0</v>
      </c>
      <c r="I31" s="16">
        <f>'[1]20'!J33</f>
        <v>0</v>
      </c>
      <c r="J31" s="16">
        <f>'[1]20'!K33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'[1]20'!B34</f>
        <v>270</v>
      </c>
      <c r="C32" s="16">
        <f>'[1]20'!C34</f>
        <v>0</v>
      </c>
      <c r="D32" s="16">
        <f>'[1]20'!D34</f>
        <v>30</v>
      </c>
      <c r="E32" s="16">
        <f>'[1]20'!E34</f>
        <v>0</v>
      </c>
      <c r="F32" s="15">
        <f t="shared" si="6"/>
        <v>300</v>
      </c>
      <c r="G32" s="15">
        <f>'[1]20'!H34</f>
        <v>0</v>
      </c>
      <c r="H32" s="16">
        <f>'[1]20'!I34</f>
        <v>0</v>
      </c>
      <c r="I32" s="16">
        <f>'[1]20'!J34</f>
        <v>0</v>
      </c>
      <c r="J32" s="16">
        <f>'[1]20'!K34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'[1]20'!B35</f>
        <v>270</v>
      </c>
      <c r="C33" s="16">
        <f>'[1]20'!C35</f>
        <v>0</v>
      </c>
      <c r="D33" s="16">
        <f>'[1]20'!D35</f>
        <v>30</v>
      </c>
      <c r="E33" s="16">
        <f>'[1]20'!E35</f>
        <v>0</v>
      </c>
      <c r="F33" s="15">
        <f t="shared" si="6"/>
        <v>300</v>
      </c>
      <c r="G33" s="15">
        <f>'[1]20'!H35</f>
        <v>0</v>
      </c>
      <c r="H33" s="16">
        <f>'[1]20'!I35</f>
        <v>0</v>
      </c>
      <c r="I33" s="16">
        <f>'[1]20'!J35</f>
        <v>0</v>
      </c>
      <c r="J33" s="16">
        <f>'[1]20'!K35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'[1]20'!B36</f>
        <v>270</v>
      </c>
      <c r="C34" s="16">
        <f>'[1]20'!C36</f>
        <v>0</v>
      </c>
      <c r="D34" s="16">
        <f>'[1]20'!D36</f>
        <v>30</v>
      </c>
      <c r="E34" s="16">
        <f>'[1]20'!E36</f>
        <v>0</v>
      </c>
      <c r="F34" s="15">
        <f t="shared" si="6"/>
        <v>300</v>
      </c>
      <c r="G34" s="15">
        <f>'[1]20'!H36</f>
        <v>0</v>
      </c>
      <c r="H34" s="16">
        <f>'[1]20'!I36</f>
        <v>0</v>
      </c>
      <c r="I34" s="16">
        <f>'[1]20'!J36</f>
        <v>0</v>
      </c>
      <c r="J34" s="16">
        <f>'[1]20'!K36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'[1]20'!B37</f>
        <v>270</v>
      </c>
      <c r="C35" s="16">
        <f>'[1]20'!C37</f>
        <v>0</v>
      </c>
      <c r="D35" s="16">
        <f>'[1]20'!D37</f>
        <v>30</v>
      </c>
      <c r="E35" s="16">
        <f>'[1]20'!E37</f>
        <v>0</v>
      </c>
      <c r="F35" s="15">
        <f t="shared" si="6"/>
        <v>300</v>
      </c>
      <c r="G35" s="15">
        <f>'[1]20'!H37</f>
        <v>0</v>
      </c>
      <c r="H35" s="16">
        <f>'[1]20'!I37</f>
        <v>0</v>
      </c>
      <c r="I35" s="16">
        <f>'[1]20'!J37</f>
        <v>0</v>
      </c>
      <c r="J35" s="16">
        <f>'[1]20'!K37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'[1]20'!B38</f>
        <v>270</v>
      </c>
      <c r="C36" s="16">
        <f>'[1]20'!C38</f>
        <v>0</v>
      </c>
      <c r="D36" s="16">
        <f>'[1]20'!D38</f>
        <v>30</v>
      </c>
      <c r="E36" s="16">
        <f>'[1]20'!E38</f>
        <v>0</v>
      </c>
      <c r="F36" s="15">
        <f t="shared" si="6"/>
        <v>300</v>
      </c>
      <c r="G36" s="15">
        <f>'[1]20'!H38</f>
        <v>0</v>
      </c>
      <c r="H36" s="16">
        <f>'[1]20'!I38</f>
        <v>0</v>
      </c>
      <c r="I36" s="16">
        <f>'[1]20'!J38</f>
        <v>0</v>
      </c>
      <c r="J36" s="16">
        <f>'[1]20'!K38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'[1]20'!B39</f>
        <v>270</v>
      </c>
      <c r="C37" s="16">
        <f>'[1]20'!C39</f>
        <v>0</v>
      </c>
      <c r="D37" s="16">
        <f>'[1]20'!D39</f>
        <v>30</v>
      </c>
      <c r="E37" s="16">
        <f>'[1]20'!E39</f>
        <v>0</v>
      </c>
      <c r="F37" s="15">
        <f t="shared" si="6"/>
        <v>300</v>
      </c>
      <c r="G37" s="15">
        <f>'[1]20'!H39</f>
        <v>0</v>
      </c>
      <c r="H37" s="16">
        <f>'[1]20'!I39</f>
        <v>0</v>
      </c>
      <c r="I37" s="16">
        <f>'[1]20'!J39</f>
        <v>0</v>
      </c>
      <c r="J37" s="16">
        <f>'[1]20'!K39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'[1]20'!B40</f>
        <v>270</v>
      </c>
      <c r="C38" s="16">
        <f>'[1]20'!C40</f>
        <v>0</v>
      </c>
      <c r="D38" s="16">
        <f>'[1]20'!D40</f>
        <v>30</v>
      </c>
      <c r="E38" s="16">
        <f>'[1]20'!E40</f>
        <v>0</v>
      </c>
      <c r="F38" s="15">
        <f t="shared" si="6"/>
        <v>300</v>
      </c>
      <c r="G38" s="15">
        <f>'[1]20'!H40</f>
        <v>0</v>
      </c>
      <c r="H38" s="16">
        <f>'[1]20'!I40</f>
        <v>0</v>
      </c>
      <c r="I38" s="16">
        <f>'[1]20'!J40</f>
        <v>0</v>
      </c>
      <c r="J38" s="16">
        <f>'[1]20'!K40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'[1]20'!B41</f>
        <v>270</v>
      </c>
      <c r="C39" s="16">
        <f>'[1]20'!C41</f>
        <v>0</v>
      </c>
      <c r="D39" s="16">
        <f>'[1]20'!D41</f>
        <v>30</v>
      </c>
      <c r="E39" s="16">
        <f>'[1]20'!E41</f>
        <v>0</v>
      </c>
      <c r="F39" s="15">
        <f t="shared" si="6"/>
        <v>300</v>
      </c>
      <c r="G39" s="15">
        <f>'[1]20'!H41</f>
        <v>0</v>
      </c>
      <c r="H39" s="16">
        <f>'[1]20'!I41</f>
        <v>0</v>
      </c>
      <c r="I39" s="16">
        <f>'[1]20'!J41</f>
        <v>0</v>
      </c>
      <c r="J39" s="16">
        <f>'[1]20'!K41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'[1]20'!B42</f>
        <v>270</v>
      </c>
      <c r="C40" s="16">
        <f>'[1]20'!C42</f>
        <v>0</v>
      </c>
      <c r="D40" s="16">
        <f>'[1]20'!D42</f>
        <v>30</v>
      </c>
      <c r="E40" s="16">
        <f>'[1]20'!E42</f>
        <v>0</v>
      </c>
      <c r="F40" s="15">
        <f t="shared" si="6"/>
        <v>300</v>
      </c>
      <c r="G40" s="15">
        <f>'[1]20'!H42</f>
        <v>0</v>
      </c>
      <c r="H40" s="16">
        <f>'[1]20'!I42</f>
        <v>0</v>
      </c>
      <c r="I40" s="16">
        <f>'[1]20'!J42</f>
        <v>0</v>
      </c>
      <c r="J40" s="16">
        <f>'[1]20'!K42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'[1]20'!B43</f>
        <v>270</v>
      </c>
      <c r="C41" s="16">
        <f>'[1]20'!C43</f>
        <v>0</v>
      </c>
      <c r="D41" s="16">
        <f>'[1]20'!D43</f>
        <v>30</v>
      </c>
      <c r="E41" s="16">
        <f>'[1]20'!E43</f>
        <v>0</v>
      </c>
      <c r="F41" s="15">
        <f t="shared" si="6"/>
        <v>300</v>
      </c>
      <c r="G41" s="15">
        <f>'[1]20'!H43</f>
        <v>0</v>
      </c>
      <c r="H41" s="16">
        <f>'[1]20'!I43</f>
        <v>0</v>
      </c>
      <c r="I41" s="16">
        <f>'[1]20'!J43</f>
        <v>0</v>
      </c>
      <c r="J41" s="16">
        <f>'[1]20'!K43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'[1]20'!B44</f>
        <v>270</v>
      </c>
      <c r="C42" s="16">
        <f>'[1]20'!C44</f>
        <v>0</v>
      </c>
      <c r="D42" s="16">
        <f>'[1]20'!D44</f>
        <v>30</v>
      </c>
      <c r="E42" s="16">
        <f>'[1]20'!E44</f>
        <v>0</v>
      </c>
      <c r="F42" s="15">
        <f t="shared" si="6"/>
        <v>300</v>
      </c>
      <c r="G42" s="15">
        <f>'[1]20'!H44</f>
        <v>0</v>
      </c>
      <c r="H42" s="16">
        <f>'[1]20'!I44</f>
        <v>0</v>
      </c>
      <c r="I42" s="16">
        <f>'[1]20'!J44</f>
        <v>0</v>
      </c>
      <c r="J42" s="16">
        <f>'[1]20'!K44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'[1]20'!B45</f>
        <v>270</v>
      </c>
      <c r="C43" s="16">
        <f>'[1]20'!C45</f>
        <v>0</v>
      </c>
      <c r="D43" s="16">
        <f>'[1]20'!D45</f>
        <v>30</v>
      </c>
      <c r="E43" s="16">
        <f>'[1]20'!E45</f>
        <v>0</v>
      </c>
      <c r="F43" s="15">
        <f t="shared" si="6"/>
        <v>300</v>
      </c>
      <c r="G43" s="15">
        <f>'[1]20'!H45</f>
        <v>0</v>
      </c>
      <c r="H43" s="16">
        <f>'[1]20'!I45</f>
        <v>0</v>
      </c>
      <c r="I43" s="16">
        <f>'[1]20'!J45</f>
        <v>0</v>
      </c>
      <c r="J43" s="16">
        <f>'[1]20'!K45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'[1]20'!B46</f>
        <v>270</v>
      </c>
      <c r="C44" s="16">
        <f>'[1]20'!C46</f>
        <v>0</v>
      </c>
      <c r="D44" s="16">
        <f>'[1]20'!D46</f>
        <v>30</v>
      </c>
      <c r="E44" s="16">
        <f>'[1]20'!E46</f>
        <v>0</v>
      </c>
      <c r="F44" s="15">
        <f t="shared" si="6"/>
        <v>300</v>
      </c>
      <c r="G44" s="15">
        <f>'[1]20'!H46</f>
        <v>0</v>
      </c>
      <c r="H44" s="16">
        <f>'[1]20'!I46</f>
        <v>0</v>
      </c>
      <c r="I44" s="16">
        <f>'[1]20'!J46</f>
        <v>0</v>
      </c>
      <c r="J44" s="16">
        <f>'[1]20'!K46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'[1]20'!B47</f>
        <v>270</v>
      </c>
      <c r="C45" s="16">
        <f>'[1]20'!C47</f>
        <v>0</v>
      </c>
      <c r="D45" s="16">
        <f>'[1]20'!D47</f>
        <v>30</v>
      </c>
      <c r="E45" s="16">
        <f>'[1]20'!E47</f>
        <v>0</v>
      </c>
      <c r="F45" s="15">
        <f t="shared" si="6"/>
        <v>300</v>
      </c>
      <c r="G45" s="15">
        <f>'[1]20'!H47</f>
        <v>0</v>
      </c>
      <c r="H45" s="16">
        <f>'[1]20'!I47</f>
        <v>0</v>
      </c>
      <c r="I45" s="16">
        <f>'[1]20'!J47</f>
        <v>0</v>
      </c>
      <c r="J45" s="16">
        <f>'[1]20'!K47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'[1]20'!B48</f>
        <v>270</v>
      </c>
      <c r="C46" s="16">
        <f>'[1]20'!C48</f>
        <v>0</v>
      </c>
      <c r="D46" s="16">
        <f>'[1]20'!D48</f>
        <v>30</v>
      </c>
      <c r="E46" s="16">
        <f>'[1]20'!E48</f>
        <v>0</v>
      </c>
      <c r="F46" s="15">
        <f t="shared" si="6"/>
        <v>300</v>
      </c>
      <c r="G46" s="15">
        <f>'[1]20'!H48</f>
        <v>0</v>
      </c>
      <c r="H46" s="16">
        <f>'[1]20'!I48</f>
        <v>0</v>
      </c>
      <c r="I46" s="16">
        <f>'[1]20'!J48</f>
        <v>0</v>
      </c>
      <c r="J46" s="16">
        <f>'[1]20'!K48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'[1]20'!B49</f>
        <v>270</v>
      </c>
      <c r="C47" s="16">
        <f>'[1]20'!C49</f>
        <v>0</v>
      </c>
      <c r="D47" s="16">
        <f>'[1]20'!D49</f>
        <v>30</v>
      </c>
      <c r="E47" s="16">
        <f>'[1]20'!E49</f>
        <v>0</v>
      </c>
      <c r="F47" s="15">
        <f t="shared" si="6"/>
        <v>300</v>
      </c>
      <c r="G47" s="15">
        <f>'[1]20'!H49</f>
        <v>0</v>
      </c>
      <c r="H47" s="16">
        <f>'[1]20'!I49</f>
        <v>0</v>
      </c>
      <c r="I47" s="16">
        <f>'[1]20'!J49</f>
        <v>0</v>
      </c>
      <c r="J47" s="16">
        <f>'[1]20'!K49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'[1]20'!B50</f>
        <v>270</v>
      </c>
      <c r="C48" s="16">
        <f>'[1]20'!C50</f>
        <v>0</v>
      </c>
      <c r="D48" s="16">
        <f>'[1]20'!D50</f>
        <v>30</v>
      </c>
      <c r="E48" s="16">
        <f>'[1]20'!E50</f>
        <v>0</v>
      </c>
      <c r="F48" s="15">
        <f t="shared" si="6"/>
        <v>300</v>
      </c>
      <c r="G48" s="15">
        <f>'[1]20'!H50</f>
        <v>0</v>
      </c>
      <c r="H48" s="16">
        <f>'[1]20'!I50</f>
        <v>0</v>
      </c>
      <c r="I48" s="16">
        <f>'[1]20'!J50</f>
        <v>0</v>
      </c>
      <c r="J48" s="16">
        <f>'[1]20'!K50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'[1]20'!B51</f>
        <v>270</v>
      </c>
      <c r="C49" s="16">
        <f>'[1]20'!C51</f>
        <v>0</v>
      </c>
      <c r="D49" s="16">
        <f>'[1]20'!D51</f>
        <v>30</v>
      </c>
      <c r="E49" s="16">
        <f>'[1]20'!E51</f>
        <v>0</v>
      </c>
      <c r="F49" s="15">
        <f t="shared" si="6"/>
        <v>300</v>
      </c>
      <c r="G49" s="15">
        <f>'[1]20'!H51</f>
        <v>0</v>
      </c>
      <c r="H49" s="16">
        <f>'[1]20'!I51</f>
        <v>0</v>
      </c>
      <c r="I49" s="16">
        <f>'[1]20'!J51</f>
        <v>0</v>
      </c>
      <c r="J49" s="16">
        <f>'[1]20'!K51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'[1]20'!B52</f>
        <v>270</v>
      </c>
      <c r="C50" s="16">
        <f>'[1]20'!C52</f>
        <v>0</v>
      </c>
      <c r="D50" s="16">
        <f>'[1]20'!D52</f>
        <v>30</v>
      </c>
      <c r="E50" s="16">
        <f>'[1]20'!E52</f>
        <v>0</v>
      </c>
      <c r="F50" s="15">
        <f t="shared" si="6"/>
        <v>300</v>
      </c>
      <c r="G50" s="15">
        <f>'[1]20'!H52</f>
        <v>0</v>
      </c>
      <c r="H50" s="16">
        <f>'[1]20'!I52</f>
        <v>0</v>
      </c>
      <c r="I50" s="16">
        <f>'[1]20'!J52</f>
        <v>0</v>
      </c>
      <c r="J50" s="16">
        <f>'[1]20'!K52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'[1]20'!B53</f>
        <v>270</v>
      </c>
      <c r="C51" s="16">
        <f>'[1]20'!C53</f>
        <v>0</v>
      </c>
      <c r="D51" s="16">
        <f>'[1]20'!D53</f>
        <v>30</v>
      </c>
      <c r="E51" s="16">
        <f>'[1]20'!E53</f>
        <v>0</v>
      </c>
      <c r="F51" s="15">
        <f t="shared" si="6"/>
        <v>300</v>
      </c>
      <c r="G51" s="15">
        <f>'[1]20'!H53</f>
        <v>0</v>
      </c>
      <c r="H51" s="16">
        <f>'[1]20'!I53</f>
        <v>0</v>
      </c>
      <c r="I51" s="16">
        <f>'[1]20'!J53</f>
        <v>0</v>
      </c>
      <c r="J51" s="16">
        <f>'[1]20'!K53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'[1]20'!B54</f>
        <v>270</v>
      </c>
      <c r="C52" s="16">
        <f>'[1]20'!C54</f>
        <v>0</v>
      </c>
      <c r="D52" s="16">
        <f>'[1]20'!D54</f>
        <v>30</v>
      </c>
      <c r="E52" s="16">
        <f>'[1]20'!E54</f>
        <v>0</v>
      </c>
      <c r="F52" s="15">
        <f t="shared" si="6"/>
        <v>300</v>
      </c>
      <c r="G52" s="15">
        <f>'[1]20'!H54</f>
        <v>0</v>
      </c>
      <c r="H52" s="16">
        <f>'[1]20'!I54</f>
        <v>0</v>
      </c>
      <c r="I52" s="16">
        <f>'[1]20'!J54</f>
        <v>0</v>
      </c>
      <c r="J52" s="16">
        <f>'[1]20'!K54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'[1]20'!B55</f>
        <v>270</v>
      </c>
      <c r="C53" s="16">
        <f>'[1]20'!C55</f>
        <v>0</v>
      </c>
      <c r="D53" s="16">
        <f>'[1]20'!D55</f>
        <v>30</v>
      </c>
      <c r="E53" s="16">
        <f>'[1]20'!E55</f>
        <v>0</v>
      </c>
      <c r="F53" s="15">
        <f t="shared" si="6"/>
        <v>300</v>
      </c>
      <c r="G53" s="15">
        <f>'[1]20'!H55</f>
        <v>0</v>
      </c>
      <c r="H53" s="16">
        <f>'[1]20'!I55</f>
        <v>0</v>
      </c>
      <c r="I53" s="16">
        <f>'[1]20'!J55</f>
        <v>0</v>
      </c>
      <c r="J53" s="16">
        <f>'[1]20'!K55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'[1]20'!B56</f>
        <v>270</v>
      </c>
      <c r="C54" s="16">
        <f>'[1]20'!C56</f>
        <v>0</v>
      </c>
      <c r="D54" s="16">
        <f>'[1]20'!D56</f>
        <v>30</v>
      </c>
      <c r="E54" s="16">
        <f>'[1]20'!E56</f>
        <v>0</v>
      </c>
      <c r="F54" s="15">
        <f t="shared" si="6"/>
        <v>300</v>
      </c>
      <c r="G54" s="15">
        <f>'[1]20'!H56</f>
        <v>0</v>
      </c>
      <c r="H54" s="16">
        <f>'[1]20'!I56</f>
        <v>0</v>
      </c>
      <c r="I54" s="16">
        <f>'[1]20'!J56</f>
        <v>0</v>
      </c>
      <c r="J54" s="16">
        <f>'[1]20'!K56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'[1]20'!B57</f>
        <v>270</v>
      </c>
      <c r="C55" s="16">
        <f>'[1]20'!C57</f>
        <v>0</v>
      </c>
      <c r="D55" s="16">
        <f>'[1]20'!D57</f>
        <v>30</v>
      </c>
      <c r="E55" s="16">
        <f>'[1]20'!E57</f>
        <v>0</v>
      </c>
      <c r="F55" s="15">
        <f t="shared" si="6"/>
        <v>300</v>
      </c>
      <c r="G55" s="15">
        <f>'[1]20'!H57</f>
        <v>0</v>
      </c>
      <c r="H55" s="16">
        <f>'[1]20'!I57</f>
        <v>0</v>
      </c>
      <c r="I55" s="16">
        <f>'[1]20'!J57</f>
        <v>0</v>
      </c>
      <c r="J55" s="16">
        <f>'[1]20'!K57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'[1]20'!B58</f>
        <v>270</v>
      </c>
      <c r="C56" s="16">
        <f>'[1]20'!C58</f>
        <v>0</v>
      </c>
      <c r="D56" s="16">
        <f>'[1]20'!D58</f>
        <v>30</v>
      </c>
      <c r="E56" s="16">
        <f>'[1]20'!E58</f>
        <v>0</v>
      </c>
      <c r="F56" s="15">
        <f t="shared" si="6"/>
        <v>300</v>
      </c>
      <c r="G56" s="15">
        <f>'[1]20'!H58</f>
        <v>0</v>
      </c>
      <c r="H56" s="16">
        <f>'[1]20'!I58</f>
        <v>0</v>
      </c>
      <c r="I56" s="16">
        <f>'[1]20'!J58</f>
        <v>0</v>
      </c>
      <c r="J56" s="16">
        <f>'[1]20'!K58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'[1]20'!B59</f>
        <v>270</v>
      </c>
      <c r="C57" s="16">
        <f>'[1]20'!C59</f>
        <v>0</v>
      </c>
      <c r="D57" s="16">
        <f>'[1]20'!D59</f>
        <v>30</v>
      </c>
      <c r="E57" s="16">
        <f>'[1]20'!E59</f>
        <v>0</v>
      </c>
      <c r="F57" s="15">
        <f t="shared" si="6"/>
        <v>300</v>
      </c>
      <c r="G57" s="15">
        <f>'[1]20'!H59</f>
        <v>0</v>
      </c>
      <c r="H57" s="16">
        <f>'[1]20'!I59</f>
        <v>0</v>
      </c>
      <c r="I57" s="16">
        <f>'[1]20'!J59</f>
        <v>0</v>
      </c>
      <c r="J57" s="16">
        <f>'[1]20'!K59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'[1]20'!B60</f>
        <v>270</v>
      </c>
      <c r="C58" s="16">
        <f>'[1]20'!C60</f>
        <v>0</v>
      </c>
      <c r="D58" s="16">
        <f>'[1]20'!D60</f>
        <v>30</v>
      </c>
      <c r="E58" s="16">
        <f>'[1]20'!E60</f>
        <v>0</v>
      </c>
      <c r="F58" s="15">
        <f t="shared" si="6"/>
        <v>300</v>
      </c>
      <c r="G58" s="15">
        <f>'[1]20'!H60</f>
        <v>0</v>
      </c>
      <c r="H58" s="16">
        <f>'[1]20'!I60</f>
        <v>0</v>
      </c>
      <c r="I58" s="16">
        <f>'[1]20'!J60</f>
        <v>0</v>
      </c>
      <c r="J58" s="16">
        <f>'[1]20'!K60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'[1]20'!B61</f>
        <v>270</v>
      </c>
      <c r="C59" s="16">
        <f>'[1]20'!C61</f>
        <v>0</v>
      </c>
      <c r="D59" s="16">
        <f>'[1]20'!D61</f>
        <v>30</v>
      </c>
      <c r="E59" s="16">
        <f>'[1]20'!E61</f>
        <v>0</v>
      </c>
      <c r="F59" s="15">
        <f t="shared" si="6"/>
        <v>300</v>
      </c>
      <c r="G59" s="15">
        <f>'[1]20'!H61</f>
        <v>0</v>
      </c>
      <c r="H59" s="16">
        <f>'[1]20'!I61</f>
        <v>0</v>
      </c>
      <c r="I59" s="16">
        <f>'[1]20'!J61</f>
        <v>0</v>
      </c>
      <c r="J59" s="16">
        <f>'[1]20'!K61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'[1]20'!B62</f>
        <v>270</v>
      </c>
      <c r="C60" s="16">
        <f>'[1]20'!C62</f>
        <v>0</v>
      </c>
      <c r="D60" s="16">
        <f>'[1]20'!D62</f>
        <v>30</v>
      </c>
      <c r="E60" s="16">
        <f>'[1]20'!E62</f>
        <v>0</v>
      </c>
      <c r="F60" s="15">
        <f t="shared" si="6"/>
        <v>300</v>
      </c>
      <c r="G60" s="15">
        <f>'[1]20'!H62</f>
        <v>0</v>
      </c>
      <c r="H60" s="16">
        <f>'[1]20'!I62</f>
        <v>0</v>
      </c>
      <c r="I60" s="16">
        <f>'[1]20'!J62</f>
        <v>0</v>
      </c>
      <c r="J60" s="16">
        <f>'[1]20'!K62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'[1]20'!B63</f>
        <v>270</v>
      </c>
      <c r="C61" s="16">
        <f>'[1]20'!C63</f>
        <v>0</v>
      </c>
      <c r="D61" s="16">
        <f>'[1]20'!D63</f>
        <v>30</v>
      </c>
      <c r="E61" s="16">
        <f>'[1]20'!E63</f>
        <v>0</v>
      </c>
      <c r="F61" s="15">
        <f t="shared" si="6"/>
        <v>300</v>
      </c>
      <c r="G61" s="15">
        <f>'[1]20'!H63</f>
        <v>0</v>
      </c>
      <c r="H61" s="16">
        <f>'[1]20'!I63</f>
        <v>0</v>
      </c>
      <c r="I61" s="16">
        <f>'[1]20'!J63</f>
        <v>0</v>
      </c>
      <c r="J61" s="16">
        <f>'[1]20'!K63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'[1]20'!B64</f>
        <v>270</v>
      </c>
      <c r="C62" s="16">
        <f>'[1]20'!C64</f>
        <v>0</v>
      </c>
      <c r="D62" s="16">
        <f>'[1]20'!D64</f>
        <v>30</v>
      </c>
      <c r="E62" s="16">
        <f>'[1]20'!E64</f>
        <v>0</v>
      </c>
      <c r="F62" s="15">
        <f t="shared" si="6"/>
        <v>300</v>
      </c>
      <c r="G62" s="15">
        <f>'[1]20'!H64</f>
        <v>0</v>
      </c>
      <c r="H62" s="16">
        <f>'[1]20'!I64</f>
        <v>0</v>
      </c>
      <c r="I62" s="16">
        <f>'[1]20'!J64</f>
        <v>0</v>
      </c>
      <c r="J62" s="16">
        <f>'[1]20'!K64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'[1]20'!B65</f>
        <v>270</v>
      </c>
      <c r="C63" s="16">
        <f>'[1]20'!C65</f>
        <v>0</v>
      </c>
      <c r="D63" s="16">
        <f>'[1]20'!D65</f>
        <v>30</v>
      </c>
      <c r="E63" s="16">
        <f>'[1]20'!E65</f>
        <v>0</v>
      </c>
      <c r="F63" s="15">
        <f t="shared" si="6"/>
        <v>300</v>
      </c>
      <c r="G63" s="15">
        <f>'[1]20'!H65</f>
        <v>0</v>
      </c>
      <c r="H63" s="16">
        <f>'[1]20'!I65</f>
        <v>0</v>
      </c>
      <c r="I63" s="16">
        <f>'[1]20'!J65</f>
        <v>0</v>
      </c>
      <c r="J63" s="16">
        <f>'[1]20'!K65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'[1]20'!B66</f>
        <v>270</v>
      </c>
      <c r="C64" s="16">
        <f>'[1]20'!C66</f>
        <v>0</v>
      </c>
      <c r="D64" s="16">
        <f>'[1]20'!D66</f>
        <v>30</v>
      </c>
      <c r="E64" s="16">
        <f>'[1]20'!E66</f>
        <v>0</v>
      </c>
      <c r="F64" s="15">
        <f t="shared" si="6"/>
        <v>300</v>
      </c>
      <c r="G64" s="15">
        <f>'[1]20'!H66</f>
        <v>0</v>
      </c>
      <c r="H64" s="16">
        <f>'[1]20'!I66</f>
        <v>0</v>
      </c>
      <c r="I64" s="16">
        <f>'[1]20'!J66</f>
        <v>0</v>
      </c>
      <c r="J64" s="16">
        <f>'[1]20'!K66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'[1]20'!B67</f>
        <v>270</v>
      </c>
      <c r="C65" s="16">
        <f>'[1]20'!C67</f>
        <v>0</v>
      </c>
      <c r="D65" s="16">
        <f>'[1]20'!D67</f>
        <v>30</v>
      </c>
      <c r="E65" s="16">
        <f>'[1]20'!E67</f>
        <v>0</v>
      </c>
      <c r="F65" s="15">
        <f t="shared" si="6"/>
        <v>300</v>
      </c>
      <c r="G65" s="15">
        <f>'[1]20'!H67</f>
        <v>0</v>
      </c>
      <c r="H65" s="16">
        <f>'[1]20'!I67</f>
        <v>0</v>
      </c>
      <c r="I65" s="16">
        <f>'[1]20'!J67</f>
        <v>0</v>
      </c>
      <c r="J65" s="16">
        <f>'[1]20'!K67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'[1]20'!B68</f>
        <v>270</v>
      </c>
      <c r="C66" s="16">
        <f>'[1]20'!C68</f>
        <v>0</v>
      </c>
      <c r="D66" s="16">
        <f>'[1]20'!D68</f>
        <v>30</v>
      </c>
      <c r="E66" s="16">
        <f>'[1]20'!E68</f>
        <v>0</v>
      </c>
      <c r="F66" s="15">
        <f t="shared" si="6"/>
        <v>300</v>
      </c>
      <c r="G66" s="15">
        <f>'[1]20'!H68</f>
        <v>0</v>
      </c>
      <c r="H66" s="16">
        <f>'[1]20'!I68</f>
        <v>0</v>
      </c>
      <c r="I66" s="16">
        <f>'[1]20'!J68</f>
        <v>0</v>
      </c>
      <c r="J66" s="16">
        <f>'[1]20'!K68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'[1]20'!B69</f>
        <v>270</v>
      </c>
      <c r="C67" s="16">
        <f>'[1]20'!C69</f>
        <v>0</v>
      </c>
      <c r="D67" s="16">
        <f>'[1]20'!D69</f>
        <v>30</v>
      </c>
      <c r="E67" s="16">
        <f>'[1]20'!E69</f>
        <v>0</v>
      </c>
      <c r="F67" s="15">
        <f t="shared" si="6"/>
        <v>300</v>
      </c>
      <c r="G67" s="15">
        <f>'[1]20'!H69</f>
        <v>0</v>
      </c>
      <c r="H67" s="16">
        <f>'[1]20'!I69</f>
        <v>0</v>
      </c>
      <c r="I67" s="16">
        <f>'[1]20'!J69</f>
        <v>0</v>
      </c>
      <c r="J67" s="16">
        <f>'[1]20'!K69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'[1]20'!B70</f>
        <v>270</v>
      </c>
      <c r="C68" s="16">
        <f>'[1]20'!C70</f>
        <v>0</v>
      </c>
      <c r="D68" s="16">
        <f>'[1]20'!D70</f>
        <v>30</v>
      </c>
      <c r="E68" s="16">
        <f>'[1]20'!E70</f>
        <v>0</v>
      </c>
      <c r="F68" s="15">
        <f t="shared" si="6"/>
        <v>300</v>
      </c>
      <c r="G68" s="15">
        <f>'[1]20'!H70</f>
        <v>0</v>
      </c>
      <c r="H68" s="16">
        <f>'[1]20'!I70</f>
        <v>0</v>
      </c>
      <c r="I68" s="16">
        <f>'[1]20'!J70</f>
        <v>0</v>
      </c>
      <c r="J68" s="16">
        <f>'[1]20'!K70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'[1]20'!B71</f>
        <v>270</v>
      </c>
      <c r="C69" s="16">
        <f>'[1]20'!C71</f>
        <v>0</v>
      </c>
      <c r="D69" s="16">
        <f>'[1]20'!D71</f>
        <v>30</v>
      </c>
      <c r="E69" s="16">
        <f>'[1]20'!E71</f>
        <v>0</v>
      </c>
      <c r="F69" s="15">
        <f t="shared" ref="F69:F98" si="17">SUM(B69:E69)</f>
        <v>300</v>
      </c>
      <c r="G69" s="15">
        <f>'[1]20'!H71</f>
        <v>0</v>
      </c>
      <c r="H69" s="16">
        <f>'[1]20'!I71</f>
        <v>0</v>
      </c>
      <c r="I69" s="16">
        <f>'[1]20'!J71</f>
        <v>0</v>
      </c>
      <c r="J69" s="16">
        <f>'[1]20'!K71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'[1]20'!B72</f>
        <v>270</v>
      </c>
      <c r="C70" s="16">
        <f>'[1]20'!C72</f>
        <v>0</v>
      </c>
      <c r="D70" s="16">
        <f>'[1]20'!D72</f>
        <v>30</v>
      </c>
      <c r="E70" s="16">
        <f>'[1]20'!E72</f>
        <v>0</v>
      </c>
      <c r="F70" s="15">
        <f t="shared" si="17"/>
        <v>300</v>
      </c>
      <c r="G70" s="15">
        <f>'[1]20'!H72</f>
        <v>0</v>
      </c>
      <c r="H70" s="16">
        <f>'[1]20'!I72</f>
        <v>0</v>
      </c>
      <c r="I70" s="16">
        <f>'[1]20'!J72</f>
        <v>0</v>
      </c>
      <c r="J70" s="16">
        <f>'[1]20'!K72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'[1]20'!B73</f>
        <v>270</v>
      </c>
      <c r="C71" s="16">
        <f>'[1]20'!C73</f>
        <v>0</v>
      </c>
      <c r="D71" s="16">
        <f>'[1]20'!D73</f>
        <v>30</v>
      </c>
      <c r="E71" s="16">
        <f>'[1]20'!E73</f>
        <v>0</v>
      </c>
      <c r="F71" s="15">
        <f t="shared" si="17"/>
        <v>300</v>
      </c>
      <c r="G71" s="15">
        <f>'[1]20'!H73</f>
        <v>0</v>
      </c>
      <c r="H71" s="16">
        <f>'[1]20'!I73</f>
        <v>0</v>
      </c>
      <c r="I71" s="16">
        <f>'[1]20'!J73</f>
        <v>0</v>
      </c>
      <c r="J71" s="16">
        <f>'[1]20'!K73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'[1]20'!B74</f>
        <v>270</v>
      </c>
      <c r="C72" s="16">
        <f>'[1]20'!C74</f>
        <v>0</v>
      </c>
      <c r="D72" s="16">
        <f>'[1]20'!D74</f>
        <v>30</v>
      </c>
      <c r="E72" s="16">
        <f>'[1]20'!E74</f>
        <v>0</v>
      </c>
      <c r="F72" s="15">
        <f t="shared" si="17"/>
        <v>300</v>
      </c>
      <c r="G72" s="15">
        <f>'[1]20'!H74</f>
        <v>0</v>
      </c>
      <c r="H72" s="16">
        <f>'[1]20'!I74</f>
        <v>0</v>
      </c>
      <c r="I72" s="16">
        <f>'[1]20'!J74</f>
        <v>0</v>
      </c>
      <c r="J72" s="16">
        <f>'[1]20'!K74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'[1]20'!B75</f>
        <v>270</v>
      </c>
      <c r="C73" s="16">
        <f>'[1]20'!C75</f>
        <v>0</v>
      </c>
      <c r="D73" s="16">
        <f>'[1]20'!D75</f>
        <v>30</v>
      </c>
      <c r="E73" s="16">
        <f>'[1]20'!E75</f>
        <v>0</v>
      </c>
      <c r="F73" s="15">
        <f t="shared" si="17"/>
        <v>300</v>
      </c>
      <c r="G73" s="15">
        <f>'[1]20'!H75</f>
        <v>0</v>
      </c>
      <c r="H73" s="16">
        <f>'[1]20'!I75</f>
        <v>0</v>
      </c>
      <c r="I73" s="16">
        <f>'[1]20'!J75</f>
        <v>0</v>
      </c>
      <c r="J73" s="16">
        <f>'[1]20'!K75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'[1]20'!B76</f>
        <v>270</v>
      </c>
      <c r="C74" s="16">
        <f>'[1]20'!C76</f>
        <v>0</v>
      </c>
      <c r="D74" s="16">
        <f>'[1]20'!D76</f>
        <v>30</v>
      </c>
      <c r="E74" s="16">
        <f>'[1]20'!E76</f>
        <v>0</v>
      </c>
      <c r="F74" s="15">
        <f t="shared" si="17"/>
        <v>300</v>
      </c>
      <c r="G74" s="15">
        <f>'[1]20'!H76</f>
        <v>0</v>
      </c>
      <c r="H74" s="16">
        <f>'[1]20'!I76</f>
        <v>0</v>
      </c>
      <c r="I74" s="16">
        <f>'[1]20'!J76</f>
        <v>0</v>
      </c>
      <c r="J74" s="16">
        <f>'[1]20'!K76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'[1]20'!B77</f>
        <v>270</v>
      </c>
      <c r="C75" s="16">
        <f>'[1]20'!C77</f>
        <v>0</v>
      </c>
      <c r="D75" s="16">
        <f>'[1]20'!D77</f>
        <v>30</v>
      </c>
      <c r="E75" s="16">
        <f>'[1]20'!E77</f>
        <v>0</v>
      </c>
      <c r="F75" s="15">
        <f t="shared" si="17"/>
        <v>300</v>
      </c>
      <c r="G75" s="15">
        <f>'[1]20'!H77</f>
        <v>0</v>
      </c>
      <c r="H75" s="16">
        <f>'[1]20'!I77</f>
        <v>0</v>
      </c>
      <c r="I75" s="16">
        <f>'[1]20'!J77</f>
        <v>0</v>
      </c>
      <c r="J75" s="16">
        <f>'[1]20'!K77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'[1]20'!B78</f>
        <v>270</v>
      </c>
      <c r="C76" s="16">
        <f>'[1]20'!C78</f>
        <v>0</v>
      </c>
      <c r="D76" s="16">
        <f>'[1]20'!D78</f>
        <v>30</v>
      </c>
      <c r="E76" s="16">
        <f>'[1]20'!E78</f>
        <v>0</v>
      </c>
      <c r="F76" s="15">
        <f t="shared" si="17"/>
        <v>300</v>
      </c>
      <c r="G76" s="15">
        <f>'[1]20'!H78</f>
        <v>0</v>
      </c>
      <c r="H76" s="16">
        <f>'[1]20'!I78</f>
        <v>0</v>
      </c>
      <c r="I76" s="16">
        <f>'[1]20'!J78</f>
        <v>0</v>
      </c>
      <c r="J76" s="16">
        <f>'[1]20'!K78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'[1]20'!B79</f>
        <v>270</v>
      </c>
      <c r="C77" s="16">
        <f>'[1]20'!C79</f>
        <v>0</v>
      </c>
      <c r="D77" s="16">
        <f>'[1]20'!D79</f>
        <v>30</v>
      </c>
      <c r="E77" s="16">
        <f>'[1]20'!E79</f>
        <v>0</v>
      </c>
      <c r="F77" s="15">
        <f t="shared" si="17"/>
        <v>300</v>
      </c>
      <c r="G77" s="15">
        <f>'[1]20'!H79</f>
        <v>0</v>
      </c>
      <c r="H77" s="16">
        <f>'[1]20'!I79</f>
        <v>0</v>
      </c>
      <c r="I77" s="16">
        <f>'[1]20'!J79</f>
        <v>0</v>
      </c>
      <c r="J77" s="16">
        <f>'[1]20'!K79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'[1]20'!B80</f>
        <v>270</v>
      </c>
      <c r="C78" s="16">
        <f>'[1]20'!C80</f>
        <v>0</v>
      </c>
      <c r="D78" s="16">
        <f>'[1]20'!D80</f>
        <v>30</v>
      </c>
      <c r="E78" s="16">
        <f>'[1]20'!E80</f>
        <v>0</v>
      </c>
      <c r="F78" s="15">
        <f t="shared" si="17"/>
        <v>300</v>
      </c>
      <c r="G78" s="15">
        <f>'[1]20'!H80</f>
        <v>0</v>
      </c>
      <c r="H78" s="16">
        <f>'[1]20'!I80</f>
        <v>0</v>
      </c>
      <c r="I78" s="16">
        <f>'[1]20'!J80</f>
        <v>0</v>
      </c>
      <c r="J78" s="16">
        <f>'[1]20'!K80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'[1]20'!B81</f>
        <v>270</v>
      </c>
      <c r="C79" s="16">
        <f>'[1]20'!C81</f>
        <v>0</v>
      </c>
      <c r="D79" s="16">
        <f>'[1]20'!D81</f>
        <v>30</v>
      </c>
      <c r="E79" s="16">
        <f>'[1]20'!E81</f>
        <v>0</v>
      </c>
      <c r="F79" s="15">
        <f t="shared" si="17"/>
        <v>300</v>
      </c>
      <c r="G79" s="15">
        <f>'[1]20'!H81</f>
        <v>0</v>
      </c>
      <c r="H79" s="16">
        <f>'[1]20'!I81</f>
        <v>0</v>
      </c>
      <c r="I79" s="16">
        <f>'[1]20'!J81</f>
        <v>0</v>
      </c>
      <c r="J79" s="16">
        <f>'[1]20'!K81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'[1]20'!B82</f>
        <v>270</v>
      </c>
      <c r="C80" s="16">
        <f>'[1]20'!C82</f>
        <v>0</v>
      </c>
      <c r="D80" s="16">
        <f>'[1]20'!D82</f>
        <v>30</v>
      </c>
      <c r="E80" s="16">
        <f>'[1]20'!E82</f>
        <v>0</v>
      </c>
      <c r="F80" s="15">
        <f t="shared" si="17"/>
        <v>300</v>
      </c>
      <c r="G80" s="15">
        <f>'[1]20'!H82</f>
        <v>0</v>
      </c>
      <c r="H80" s="16">
        <f>'[1]20'!I82</f>
        <v>0</v>
      </c>
      <c r="I80" s="16">
        <f>'[1]20'!J82</f>
        <v>0</v>
      </c>
      <c r="J80" s="16">
        <f>'[1]20'!K82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'[1]20'!B83</f>
        <v>270</v>
      </c>
      <c r="C81" s="16">
        <f>'[1]20'!C83</f>
        <v>0</v>
      </c>
      <c r="D81" s="16">
        <f>'[1]20'!D83</f>
        <v>30</v>
      </c>
      <c r="E81" s="16">
        <f>'[1]20'!E83</f>
        <v>0</v>
      </c>
      <c r="F81" s="15">
        <f t="shared" si="17"/>
        <v>300</v>
      </c>
      <c r="G81" s="15">
        <f>'[1]20'!H83</f>
        <v>0</v>
      </c>
      <c r="H81" s="16">
        <f>'[1]20'!I83</f>
        <v>0</v>
      </c>
      <c r="I81" s="16">
        <f>'[1]20'!J83</f>
        <v>0</v>
      </c>
      <c r="J81" s="16">
        <f>'[1]20'!K83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'[1]20'!B84</f>
        <v>270</v>
      </c>
      <c r="C82" s="16">
        <f>'[1]20'!C84</f>
        <v>0</v>
      </c>
      <c r="D82" s="16">
        <f>'[1]20'!D84</f>
        <v>30</v>
      </c>
      <c r="E82" s="16">
        <f>'[1]20'!E84</f>
        <v>0</v>
      </c>
      <c r="F82" s="15">
        <f t="shared" si="17"/>
        <v>300</v>
      </c>
      <c r="G82" s="15">
        <f>'[1]20'!H84</f>
        <v>0</v>
      </c>
      <c r="H82" s="16">
        <f>'[1]20'!I84</f>
        <v>0</v>
      </c>
      <c r="I82" s="16">
        <f>'[1]20'!J84</f>
        <v>0</v>
      </c>
      <c r="J82" s="16">
        <f>'[1]20'!K84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'[1]20'!B85</f>
        <v>270</v>
      </c>
      <c r="C83" s="16">
        <f>'[1]20'!C85</f>
        <v>0</v>
      </c>
      <c r="D83" s="16">
        <f>'[1]20'!D85</f>
        <v>30</v>
      </c>
      <c r="E83" s="16">
        <f>'[1]20'!E85</f>
        <v>0</v>
      </c>
      <c r="F83" s="15">
        <f t="shared" si="17"/>
        <v>300</v>
      </c>
      <c r="G83" s="15">
        <f>'[1]20'!H85</f>
        <v>0</v>
      </c>
      <c r="H83" s="16">
        <f>'[1]20'!I85</f>
        <v>0</v>
      </c>
      <c r="I83" s="16">
        <f>'[1]20'!J85</f>
        <v>0</v>
      </c>
      <c r="J83" s="16">
        <f>'[1]20'!K85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'[1]20'!B86</f>
        <v>270</v>
      </c>
      <c r="C84" s="16">
        <f>'[1]20'!C86</f>
        <v>0</v>
      </c>
      <c r="D84" s="16">
        <f>'[1]20'!D86</f>
        <v>30</v>
      </c>
      <c r="E84" s="16">
        <f>'[1]20'!E86</f>
        <v>0</v>
      </c>
      <c r="F84" s="15">
        <f t="shared" si="17"/>
        <v>300</v>
      </c>
      <c r="G84" s="15">
        <f>'[1]20'!H86</f>
        <v>0</v>
      </c>
      <c r="H84" s="16">
        <f>'[1]20'!I86</f>
        <v>0</v>
      </c>
      <c r="I84" s="16">
        <f>'[1]20'!J86</f>
        <v>0</v>
      </c>
      <c r="J84" s="16">
        <f>'[1]20'!K86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'[1]20'!B87</f>
        <v>270</v>
      </c>
      <c r="C85" s="16">
        <f>'[1]20'!C87</f>
        <v>0</v>
      </c>
      <c r="D85" s="16">
        <f>'[1]20'!D87</f>
        <v>30</v>
      </c>
      <c r="E85" s="16">
        <f>'[1]20'!E87</f>
        <v>0</v>
      </c>
      <c r="F85" s="15">
        <f t="shared" si="17"/>
        <v>300</v>
      </c>
      <c r="G85" s="15">
        <f>'[1]20'!H87</f>
        <v>0</v>
      </c>
      <c r="H85" s="16">
        <f>'[1]20'!I87</f>
        <v>0</v>
      </c>
      <c r="I85" s="16">
        <f>'[1]20'!J87</f>
        <v>0</v>
      </c>
      <c r="J85" s="16">
        <f>'[1]20'!K87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'[1]20'!B88</f>
        <v>270</v>
      </c>
      <c r="C86" s="16">
        <f>'[1]20'!C88</f>
        <v>0</v>
      </c>
      <c r="D86" s="16">
        <f>'[1]20'!D88</f>
        <v>30</v>
      </c>
      <c r="E86" s="16">
        <f>'[1]20'!E88</f>
        <v>0</v>
      </c>
      <c r="F86" s="15">
        <f t="shared" si="17"/>
        <v>300</v>
      </c>
      <c r="G86" s="15">
        <f>'[1]20'!H88</f>
        <v>0</v>
      </c>
      <c r="H86" s="16">
        <f>'[1]20'!I88</f>
        <v>0</v>
      </c>
      <c r="I86" s="16">
        <f>'[1]20'!J88</f>
        <v>0</v>
      </c>
      <c r="J86" s="16">
        <f>'[1]20'!K88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'[1]20'!B89</f>
        <v>270</v>
      </c>
      <c r="C87" s="16">
        <f>'[1]20'!C89</f>
        <v>0</v>
      </c>
      <c r="D87" s="16">
        <f>'[1]20'!D89</f>
        <v>30</v>
      </c>
      <c r="E87" s="16">
        <f>'[1]20'!E89</f>
        <v>0</v>
      </c>
      <c r="F87" s="15">
        <f t="shared" si="17"/>
        <v>300</v>
      </c>
      <c r="G87" s="15">
        <f>'[1]20'!H89</f>
        <v>0</v>
      </c>
      <c r="H87" s="16">
        <f>'[1]20'!I89</f>
        <v>0</v>
      </c>
      <c r="I87" s="16">
        <f>'[1]20'!J89</f>
        <v>0</v>
      </c>
      <c r="J87" s="16">
        <f>'[1]20'!K89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'[1]20'!B90</f>
        <v>270</v>
      </c>
      <c r="C88" s="16">
        <f>'[1]20'!C90</f>
        <v>0</v>
      </c>
      <c r="D88" s="16">
        <f>'[1]20'!D90</f>
        <v>30</v>
      </c>
      <c r="E88" s="16">
        <f>'[1]20'!E90</f>
        <v>0</v>
      </c>
      <c r="F88" s="15">
        <f t="shared" si="17"/>
        <v>300</v>
      </c>
      <c r="G88" s="15">
        <f>'[1]20'!H90</f>
        <v>0</v>
      </c>
      <c r="H88" s="16">
        <f>'[1]20'!I90</f>
        <v>0</v>
      </c>
      <c r="I88" s="16">
        <f>'[1]20'!J90</f>
        <v>0</v>
      </c>
      <c r="J88" s="16">
        <f>'[1]20'!K90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'[1]20'!B91</f>
        <v>270</v>
      </c>
      <c r="C89" s="16">
        <f>'[1]20'!C91</f>
        <v>0</v>
      </c>
      <c r="D89" s="16">
        <f>'[1]20'!D91</f>
        <v>30</v>
      </c>
      <c r="E89" s="16">
        <f>'[1]20'!E91</f>
        <v>0</v>
      </c>
      <c r="F89" s="15">
        <f t="shared" si="17"/>
        <v>300</v>
      </c>
      <c r="G89" s="15">
        <f>'[1]20'!H91</f>
        <v>0</v>
      </c>
      <c r="H89" s="16">
        <f>'[1]20'!I91</f>
        <v>0</v>
      </c>
      <c r="I89" s="16">
        <f>'[1]20'!J91</f>
        <v>0</v>
      </c>
      <c r="J89" s="16">
        <f>'[1]20'!K91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'[1]20'!B92</f>
        <v>270</v>
      </c>
      <c r="C90" s="16">
        <f>'[1]20'!C92</f>
        <v>0</v>
      </c>
      <c r="D90" s="16">
        <f>'[1]20'!D92</f>
        <v>30</v>
      </c>
      <c r="E90" s="16">
        <f>'[1]20'!E92</f>
        <v>0</v>
      </c>
      <c r="F90" s="15">
        <f t="shared" si="17"/>
        <v>300</v>
      </c>
      <c r="G90" s="15">
        <f>'[1]20'!H92</f>
        <v>0</v>
      </c>
      <c r="H90" s="16">
        <f>'[1]20'!I92</f>
        <v>0</v>
      </c>
      <c r="I90" s="16">
        <f>'[1]20'!J92</f>
        <v>0</v>
      </c>
      <c r="J90" s="16">
        <f>'[1]20'!K92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'[1]20'!B93</f>
        <v>270</v>
      </c>
      <c r="C91" s="16">
        <f>'[1]20'!C93</f>
        <v>0</v>
      </c>
      <c r="D91" s="16">
        <f>'[1]20'!D93</f>
        <v>30</v>
      </c>
      <c r="E91" s="16">
        <f>'[1]20'!E93</f>
        <v>0</v>
      </c>
      <c r="F91" s="15">
        <f t="shared" si="17"/>
        <v>300</v>
      </c>
      <c r="G91" s="15">
        <f>'[1]20'!H93</f>
        <v>0</v>
      </c>
      <c r="H91" s="16">
        <f>'[1]20'!I93</f>
        <v>0</v>
      </c>
      <c r="I91" s="16">
        <f>'[1]20'!J93</f>
        <v>0</v>
      </c>
      <c r="J91" s="16">
        <f>'[1]20'!K93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'[1]20'!B94</f>
        <v>270</v>
      </c>
      <c r="C92" s="16">
        <f>'[1]20'!C94</f>
        <v>0</v>
      </c>
      <c r="D92" s="16">
        <f>'[1]20'!D94</f>
        <v>30</v>
      </c>
      <c r="E92" s="16">
        <f>'[1]20'!E94</f>
        <v>0</v>
      </c>
      <c r="F92" s="15">
        <f t="shared" si="17"/>
        <v>300</v>
      </c>
      <c r="G92" s="15">
        <f>'[1]20'!H94</f>
        <v>0</v>
      </c>
      <c r="H92" s="16">
        <f>'[1]20'!I94</f>
        <v>0</v>
      </c>
      <c r="I92" s="16">
        <f>'[1]20'!J94</f>
        <v>0</v>
      </c>
      <c r="J92" s="16">
        <f>'[1]20'!K94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'[1]20'!B95</f>
        <v>270</v>
      </c>
      <c r="C93" s="16">
        <f>'[1]20'!C95</f>
        <v>0</v>
      </c>
      <c r="D93" s="16">
        <f>'[1]20'!D95</f>
        <v>30</v>
      </c>
      <c r="E93" s="16">
        <f>'[1]20'!E95</f>
        <v>0</v>
      </c>
      <c r="F93" s="15">
        <f t="shared" si="17"/>
        <v>300</v>
      </c>
      <c r="G93" s="15">
        <f>'[1]20'!H95</f>
        <v>0</v>
      </c>
      <c r="H93" s="16">
        <f>'[1]20'!I95</f>
        <v>0</v>
      </c>
      <c r="I93" s="16">
        <f>'[1]20'!J95</f>
        <v>0</v>
      </c>
      <c r="J93" s="16">
        <f>'[1]20'!K95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'[1]20'!B96</f>
        <v>270</v>
      </c>
      <c r="C94" s="16">
        <f>'[1]20'!C96</f>
        <v>0</v>
      </c>
      <c r="D94" s="16">
        <f>'[1]20'!D96</f>
        <v>30</v>
      </c>
      <c r="E94" s="16">
        <f>'[1]20'!E96</f>
        <v>0</v>
      </c>
      <c r="F94" s="15">
        <f t="shared" si="17"/>
        <v>300</v>
      </c>
      <c r="G94" s="15">
        <f>'[1]20'!H96</f>
        <v>0</v>
      </c>
      <c r="H94" s="16">
        <f>'[1]20'!I96</f>
        <v>0</v>
      </c>
      <c r="I94" s="16">
        <f>'[1]20'!J96</f>
        <v>0</v>
      </c>
      <c r="J94" s="16">
        <f>'[1]20'!K96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'[1]20'!B97</f>
        <v>270</v>
      </c>
      <c r="C95" s="16">
        <f>'[1]20'!C97</f>
        <v>0</v>
      </c>
      <c r="D95" s="16">
        <f>'[1]20'!D97</f>
        <v>30</v>
      </c>
      <c r="E95" s="16">
        <f>'[1]20'!E97</f>
        <v>0</v>
      </c>
      <c r="F95" s="15">
        <f t="shared" si="17"/>
        <v>300</v>
      </c>
      <c r="G95" s="15">
        <f>'[1]20'!H97</f>
        <v>0</v>
      </c>
      <c r="H95" s="16">
        <f>'[1]20'!I97</f>
        <v>0</v>
      </c>
      <c r="I95" s="16">
        <f>'[1]20'!J97</f>
        <v>0</v>
      </c>
      <c r="J95" s="16">
        <f>'[1]20'!K97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'[1]20'!B98</f>
        <v>270</v>
      </c>
      <c r="C96" s="16">
        <f>'[1]20'!C98</f>
        <v>0</v>
      </c>
      <c r="D96" s="16">
        <f>'[1]20'!D98</f>
        <v>30</v>
      </c>
      <c r="E96" s="16">
        <f>'[1]20'!E98</f>
        <v>0</v>
      </c>
      <c r="F96" s="15">
        <f t="shared" si="17"/>
        <v>300</v>
      </c>
      <c r="G96" s="15">
        <f>'[1]20'!H98</f>
        <v>0</v>
      </c>
      <c r="H96" s="16">
        <f>'[1]20'!I98</f>
        <v>0</v>
      </c>
      <c r="I96" s="16">
        <f>'[1]20'!J98</f>
        <v>0</v>
      </c>
      <c r="J96" s="16">
        <f>'[1]20'!K98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'[1]20'!B99</f>
        <v>270</v>
      </c>
      <c r="C97" s="16">
        <f>'[1]20'!C99</f>
        <v>0</v>
      </c>
      <c r="D97" s="16">
        <f>'[1]20'!D99</f>
        <v>30</v>
      </c>
      <c r="E97" s="16">
        <f>'[1]20'!E99</f>
        <v>0</v>
      </c>
      <c r="F97" s="15">
        <f t="shared" si="17"/>
        <v>300</v>
      </c>
      <c r="G97" s="15">
        <f>'[1]20'!H99</f>
        <v>0</v>
      </c>
      <c r="H97" s="16">
        <f>'[1]20'!I99</f>
        <v>0</v>
      </c>
      <c r="I97" s="16">
        <f>'[1]20'!J99</f>
        <v>0</v>
      </c>
      <c r="J97" s="16">
        <f>'[1]20'!K99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'[1]20'!B100</f>
        <v>270</v>
      </c>
      <c r="C98" s="16">
        <f>'[1]20'!C100</f>
        <v>0</v>
      </c>
      <c r="D98" s="16">
        <f>'[1]20'!D100</f>
        <v>30</v>
      </c>
      <c r="E98" s="16">
        <f>'[1]20'!E100</f>
        <v>0</v>
      </c>
      <c r="F98" s="15">
        <f t="shared" si="17"/>
        <v>300</v>
      </c>
      <c r="G98" s="15">
        <f>'[1]20'!H100</f>
        <v>0</v>
      </c>
      <c r="H98" s="16">
        <f>'[1]20'!I100</f>
        <v>0</v>
      </c>
      <c r="I98" s="16">
        <f>'[1]20'!J100</f>
        <v>0</v>
      </c>
      <c r="J98" s="16">
        <f>'[1]20'!K100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45402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'[2]20'!B5</f>
        <v>40</v>
      </c>
      <c r="C3" s="200">
        <f>'[2]20'!C5</f>
        <v>50</v>
      </c>
      <c r="D3" s="200">
        <f>'[2]20'!D5</f>
        <v>0</v>
      </c>
      <c r="E3" s="200">
        <f>'[2]20'!E5</f>
        <v>0</v>
      </c>
      <c r="F3" s="15">
        <f>SUM(B3:E3)</f>
        <v>90</v>
      </c>
      <c r="G3" s="199">
        <f>'[2]20'!H5</f>
        <v>0</v>
      </c>
      <c r="H3" s="200">
        <f>'[2]20'!I5</f>
        <v>0</v>
      </c>
      <c r="I3" s="200">
        <f>'[2]20'!J5</f>
        <v>0</v>
      </c>
      <c r="J3" s="200">
        <f>'[2]20'!K5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9">
        <f>'[2]20'!B6</f>
        <v>40</v>
      </c>
      <c r="C4" s="200">
        <f>'[2]20'!C6</f>
        <v>50</v>
      </c>
      <c r="D4" s="200">
        <f>'[2]20'!D6</f>
        <v>0</v>
      </c>
      <c r="E4" s="200">
        <f>'[2]20'!E6</f>
        <v>0</v>
      </c>
      <c r="F4" s="15">
        <f>SUM(B4:E4)</f>
        <v>90</v>
      </c>
      <c r="G4" s="199">
        <f>'[2]20'!H6</f>
        <v>0</v>
      </c>
      <c r="H4" s="200">
        <f>'[2]20'!I6</f>
        <v>0</v>
      </c>
      <c r="I4" s="200">
        <f>'[2]20'!J6</f>
        <v>0</v>
      </c>
      <c r="J4" s="200">
        <f>'[2]20'!K6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9">
        <f>'[2]20'!B7</f>
        <v>40</v>
      </c>
      <c r="C5" s="200">
        <f>'[2]20'!C7</f>
        <v>50</v>
      </c>
      <c r="D5" s="200">
        <f>'[2]20'!D7</f>
        <v>0</v>
      </c>
      <c r="E5" s="200">
        <f>'[2]20'!E7</f>
        <v>0</v>
      </c>
      <c r="F5" s="15">
        <f t="shared" ref="F5:F68" si="6">SUM(B5:E5)</f>
        <v>90</v>
      </c>
      <c r="G5" s="199">
        <f>'[2]20'!H7</f>
        <v>0</v>
      </c>
      <c r="H5" s="200">
        <f>'[2]20'!I7</f>
        <v>0</v>
      </c>
      <c r="I5" s="200">
        <f>'[2]20'!J7</f>
        <v>0</v>
      </c>
      <c r="J5" s="200">
        <f>'[2]20'!K7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199">
        <f>'[2]20'!B8</f>
        <v>40</v>
      </c>
      <c r="C6" s="200">
        <f>'[2]20'!C8</f>
        <v>50</v>
      </c>
      <c r="D6" s="200">
        <f>'[2]20'!D8</f>
        <v>0</v>
      </c>
      <c r="E6" s="200">
        <f>'[2]20'!E8</f>
        <v>0</v>
      </c>
      <c r="F6" s="15">
        <f t="shared" si="6"/>
        <v>90</v>
      </c>
      <c r="G6" s="199">
        <f>'[2]20'!H8</f>
        <v>0</v>
      </c>
      <c r="H6" s="200">
        <f>'[2]20'!I8</f>
        <v>0</v>
      </c>
      <c r="I6" s="200">
        <f>'[2]20'!J8</f>
        <v>0</v>
      </c>
      <c r="J6" s="200">
        <f>'[2]20'!K8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199">
        <f>'[2]20'!B9</f>
        <v>40</v>
      </c>
      <c r="C7" s="200">
        <f>'[2]20'!C9</f>
        <v>50</v>
      </c>
      <c r="D7" s="200">
        <f>'[2]20'!D9</f>
        <v>0</v>
      </c>
      <c r="E7" s="200">
        <f>'[2]20'!E9</f>
        <v>0</v>
      </c>
      <c r="F7" s="15">
        <f t="shared" si="6"/>
        <v>90</v>
      </c>
      <c r="G7" s="199">
        <f>'[2]20'!H9</f>
        <v>0</v>
      </c>
      <c r="H7" s="200">
        <f>'[2]20'!I9</f>
        <v>0</v>
      </c>
      <c r="I7" s="200">
        <f>'[2]20'!J9</f>
        <v>0</v>
      </c>
      <c r="J7" s="200">
        <f>'[2]20'!K9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199">
        <f>'[2]20'!B10</f>
        <v>40</v>
      </c>
      <c r="C8" s="200">
        <f>'[2]20'!C10</f>
        <v>50</v>
      </c>
      <c r="D8" s="200">
        <f>'[2]20'!D10</f>
        <v>0</v>
      </c>
      <c r="E8" s="200">
        <f>'[2]20'!E10</f>
        <v>0</v>
      </c>
      <c r="F8" s="15">
        <f t="shared" si="6"/>
        <v>90</v>
      </c>
      <c r="G8" s="199">
        <f>'[2]20'!H10</f>
        <v>0</v>
      </c>
      <c r="H8" s="200">
        <f>'[2]20'!I10</f>
        <v>0</v>
      </c>
      <c r="I8" s="200">
        <f>'[2]20'!J10</f>
        <v>0</v>
      </c>
      <c r="J8" s="200">
        <f>'[2]20'!K10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199">
        <f>'[2]20'!B11</f>
        <v>40</v>
      </c>
      <c r="C9" s="200">
        <f>'[2]20'!C11</f>
        <v>50</v>
      </c>
      <c r="D9" s="200">
        <f>'[2]20'!D11</f>
        <v>0</v>
      </c>
      <c r="E9" s="200">
        <f>'[2]20'!E11</f>
        <v>0</v>
      </c>
      <c r="F9" s="15">
        <f t="shared" si="6"/>
        <v>90</v>
      </c>
      <c r="G9" s="199">
        <f>'[2]20'!H11</f>
        <v>0</v>
      </c>
      <c r="H9" s="200">
        <f>'[2]20'!I11</f>
        <v>0</v>
      </c>
      <c r="I9" s="200">
        <f>'[2]20'!J11</f>
        <v>0</v>
      </c>
      <c r="J9" s="200">
        <f>'[2]20'!K11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9">
        <f>'[2]20'!B12</f>
        <v>40</v>
      </c>
      <c r="C10" s="200">
        <f>'[2]20'!C12</f>
        <v>50</v>
      </c>
      <c r="D10" s="200">
        <f>'[2]20'!D12</f>
        <v>0</v>
      </c>
      <c r="E10" s="200">
        <f>'[2]20'!E12</f>
        <v>0</v>
      </c>
      <c r="F10" s="15">
        <f t="shared" si="6"/>
        <v>90</v>
      </c>
      <c r="G10" s="199">
        <f>'[2]20'!H12</f>
        <v>0</v>
      </c>
      <c r="H10" s="200">
        <f>'[2]20'!I12</f>
        <v>0</v>
      </c>
      <c r="I10" s="200">
        <f>'[2]20'!J12</f>
        <v>0</v>
      </c>
      <c r="J10" s="200">
        <f>'[2]20'!K12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199">
        <f>'[2]20'!B13</f>
        <v>40</v>
      </c>
      <c r="C11" s="200">
        <f>'[2]20'!C13</f>
        <v>50</v>
      </c>
      <c r="D11" s="200">
        <f>'[2]20'!D13</f>
        <v>0</v>
      </c>
      <c r="E11" s="200">
        <f>'[2]20'!E13</f>
        <v>0</v>
      </c>
      <c r="F11" s="15">
        <f t="shared" si="6"/>
        <v>90</v>
      </c>
      <c r="G11" s="199">
        <f>'[2]20'!H13</f>
        <v>0</v>
      </c>
      <c r="H11" s="200">
        <f>'[2]20'!I13</f>
        <v>0</v>
      </c>
      <c r="I11" s="200">
        <f>'[2]20'!J13</f>
        <v>0</v>
      </c>
      <c r="J11" s="200">
        <f>'[2]20'!K13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9">
        <f>'[2]20'!B14</f>
        <v>40</v>
      </c>
      <c r="C12" s="200">
        <f>'[2]20'!C14</f>
        <v>50</v>
      </c>
      <c r="D12" s="200">
        <f>'[2]20'!D14</f>
        <v>0</v>
      </c>
      <c r="E12" s="200">
        <f>'[2]20'!E14</f>
        <v>0</v>
      </c>
      <c r="F12" s="15">
        <f t="shared" si="6"/>
        <v>90</v>
      </c>
      <c r="G12" s="199">
        <f>'[2]20'!H14</f>
        <v>0</v>
      </c>
      <c r="H12" s="200">
        <f>'[2]20'!I14</f>
        <v>0</v>
      </c>
      <c r="I12" s="200">
        <f>'[2]20'!J14</f>
        <v>0</v>
      </c>
      <c r="J12" s="200">
        <f>'[2]20'!K14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9">
        <f>'[2]20'!B15</f>
        <v>40</v>
      </c>
      <c r="C13" s="200">
        <f>'[2]20'!C15</f>
        <v>50</v>
      </c>
      <c r="D13" s="200">
        <f>'[2]20'!D15</f>
        <v>0</v>
      </c>
      <c r="E13" s="200">
        <f>'[2]20'!E15</f>
        <v>0</v>
      </c>
      <c r="F13" s="15">
        <f t="shared" si="6"/>
        <v>90</v>
      </c>
      <c r="G13" s="199">
        <f>'[2]20'!H15</f>
        <v>0</v>
      </c>
      <c r="H13" s="200">
        <f>'[2]20'!I15</f>
        <v>0</v>
      </c>
      <c r="I13" s="200">
        <f>'[2]20'!J15</f>
        <v>0</v>
      </c>
      <c r="J13" s="200">
        <f>'[2]20'!K15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199">
        <f>'[2]20'!B16</f>
        <v>40</v>
      </c>
      <c r="C14" s="200">
        <f>'[2]20'!C16</f>
        <v>50</v>
      </c>
      <c r="D14" s="200">
        <f>'[2]20'!D16</f>
        <v>0</v>
      </c>
      <c r="E14" s="200">
        <f>'[2]20'!E16</f>
        <v>0</v>
      </c>
      <c r="F14" s="15">
        <f t="shared" si="6"/>
        <v>90</v>
      </c>
      <c r="G14" s="199">
        <f>'[2]20'!H16</f>
        <v>0</v>
      </c>
      <c r="H14" s="200">
        <f>'[2]20'!I16</f>
        <v>0</v>
      </c>
      <c r="I14" s="200">
        <f>'[2]20'!J16</f>
        <v>0</v>
      </c>
      <c r="J14" s="200">
        <f>'[2]20'!K16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199">
        <f>'[2]20'!B17</f>
        <v>40</v>
      </c>
      <c r="C15" s="200">
        <f>'[2]20'!C17</f>
        <v>50</v>
      </c>
      <c r="D15" s="200">
        <f>'[2]20'!D17</f>
        <v>0</v>
      </c>
      <c r="E15" s="200">
        <f>'[2]20'!E17</f>
        <v>0</v>
      </c>
      <c r="F15" s="15">
        <f t="shared" si="6"/>
        <v>90</v>
      </c>
      <c r="G15" s="199">
        <f>'[2]20'!H17</f>
        <v>0</v>
      </c>
      <c r="H15" s="200">
        <f>'[2]20'!I17</f>
        <v>0</v>
      </c>
      <c r="I15" s="200">
        <f>'[2]20'!J17</f>
        <v>0</v>
      </c>
      <c r="J15" s="200">
        <f>'[2]20'!K17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199">
        <f>'[2]20'!B18</f>
        <v>40</v>
      </c>
      <c r="C16" s="200">
        <f>'[2]20'!C18</f>
        <v>50</v>
      </c>
      <c r="D16" s="200">
        <f>'[2]20'!D18</f>
        <v>0</v>
      </c>
      <c r="E16" s="200">
        <f>'[2]20'!E18</f>
        <v>0</v>
      </c>
      <c r="F16" s="15">
        <f t="shared" si="6"/>
        <v>90</v>
      </c>
      <c r="G16" s="199">
        <f>'[2]20'!H18</f>
        <v>0</v>
      </c>
      <c r="H16" s="200">
        <f>'[2]20'!I18</f>
        <v>0</v>
      </c>
      <c r="I16" s="200">
        <f>'[2]20'!J18</f>
        <v>0</v>
      </c>
      <c r="J16" s="200">
        <f>'[2]20'!K18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199">
        <f>'[2]20'!B19</f>
        <v>40</v>
      </c>
      <c r="C17" s="200">
        <f>'[2]20'!C19</f>
        <v>50</v>
      </c>
      <c r="D17" s="200">
        <f>'[2]20'!D19</f>
        <v>0</v>
      </c>
      <c r="E17" s="200">
        <f>'[2]20'!E19</f>
        <v>0</v>
      </c>
      <c r="F17" s="15">
        <f t="shared" si="6"/>
        <v>90</v>
      </c>
      <c r="G17" s="199">
        <f>'[2]20'!H19</f>
        <v>0</v>
      </c>
      <c r="H17" s="200">
        <f>'[2]20'!I19</f>
        <v>0</v>
      </c>
      <c r="I17" s="200">
        <f>'[2]20'!J19</f>
        <v>0</v>
      </c>
      <c r="J17" s="200">
        <f>'[2]20'!K19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199">
        <f>'[2]20'!B20</f>
        <v>40</v>
      </c>
      <c r="C18" s="200">
        <f>'[2]20'!C20</f>
        <v>50</v>
      </c>
      <c r="D18" s="200">
        <f>'[2]20'!D20</f>
        <v>0</v>
      </c>
      <c r="E18" s="200">
        <f>'[2]20'!E20</f>
        <v>0</v>
      </c>
      <c r="F18" s="15">
        <f t="shared" si="6"/>
        <v>90</v>
      </c>
      <c r="G18" s="199">
        <f>'[2]20'!H20</f>
        <v>0</v>
      </c>
      <c r="H18" s="200">
        <f>'[2]20'!I20</f>
        <v>0</v>
      </c>
      <c r="I18" s="200">
        <f>'[2]20'!J20</f>
        <v>0</v>
      </c>
      <c r="J18" s="200">
        <f>'[2]20'!K20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199">
        <f>'[2]20'!B21</f>
        <v>40</v>
      </c>
      <c r="C19" s="200">
        <f>'[2]20'!C21</f>
        <v>50</v>
      </c>
      <c r="D19" s="200">
        <f>'[2]20'!D21</f>
        <v>0</v>
      </c>
      <c r="E19" s="200">
        <f>'[2]20'!E21</f>
        <v>0</v>
      </c>
      <c r="F19" s="15">
        <f t="shared" si="6"/>
        <v>90</v>
      </c>
      <c r="G19" s="199">
        <f>'[2]20'!H21</f>
        <v>0</v>
      </c>
      <c r="H19" s="200">
        <f>'[2]20'!I21</f>
        <v>0</v>
      </c>
      <c r="I19" s="200">
        <f>'[2]20'!J21</f>
        <v>0</v>
      </c>
      <c r="J19" s="200">
        <f>'[2]20'!K21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199">
        <f>'[2]20'!B22</f>
        <v>40</v>
      </c>
      <c r="C20" s="200">
        <f>'[2]20'!C22</f>
        <v>50</v>
      </c>
      <c r="D20" s="200">
        <f>'[2]20'!D22</f>
        <v>0</v>
      </c>
      <c r="E20" s="200">
        <f>'[2]20'!E22</f>
        <v>0</v>
      </c>
      <c r="F20" s="15">
        <f t="shared" si="6"/>
        <v>90</v>
      </c>
      <c r="G20" s="199">
        <f>'[2]20'!H22</f>
        <v>0</v>
      </c>
      <c r="H20" s="200">
        <f>'[2]20'!I22</f>
        <v>0</v>
      </c>
      <c r="I20" s="200">
        <f>'[2]20'!J22</f>
        <v>0</v>
      </c>
      <c r="J20" s="200">
        <f>'[2]20'!K22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199">
        <f>'[2]20'!B23</f>
        <v>40</v>
      </c>
      <c r="C21" s="200">
        <f>'[2]20'!C23</f>
        <v>50</v>
      </c>
      <c r="D21" s="200">
        <f>'[2]20'!D23</f>
        <v>0</v>
      </c>
      <c r="E21" s="200">
        <f>'[2]20'!E23</f>
        <v>0</v>
      </c>
      <c r="F21" s="15">
        <f t="shared" si="6"/>
        <v>90</v>
      </c>
      <c r="G21" s="199">
        <f>'[2]20'!H23</f>
        <v>0</v>
      </c>
      <c r="H21" s="200">
        <f>'[2]20'!I23</f>
        <v>0</v>
      </c>
      <c r="I21" s="200">
        <f>'[2]20'!J23</f>
        <v>0</v>
      </c>
      <c r="J21" s="200">
        <f>'[2]20'!K23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9">
        <f>'[2]20'!B24</f>
        <v>40</v>
      </c>
      <c r="C22" s="200">
        <f>'[2]20'!C24</f>
        <v>50</v>
      </c>
      <c r="D22" s="200">
        <f>'[2]20'!D24</f>
        <v>0</v>
      </c>
      <c r="E22" s="200">
        <f>'[2]20'!E24</f>
        <v>0</v>
      </c>
      <c r="F22" s="15">
        <f t="shared" si="6"/>
        <v>90</v>
      </c>
      <c r="G22" s="199">
        <f>'[2]20'!H24</f>
        <v>0</v>
      </c>
      <c r="H22" s="200">
        <f>'[2]20'!I24</f>
        <v>0</v>
      </c>
      <c r="I22" s="200">
        <f>'[2]20'!J24</f>
        <v>0</v>
      </c>
      <c r="J22" s="200">
        <f>'[2]20'!K24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9">
        <f>'[2]20'!B25</f>
        <v>40</v>
      </c>
      <c r="C23" s="200">
        <f>'[2]20'!C25</f>
        <v>50</v>
      </c>
      <c r="D23" s="200">
        <f>'[2]20'!D25</f>
        <v>0</v>
      </c>
      <c r="E23" s="200">
        <f>'[2]20'!E25</f>
        <v>0</v>
      </c>
      <c r="F23" s="15">
        <f t="shared" si="6"/>
        <v>90</v>
      </c>
      <c r="G23" s="199">
        <f>'[2]20'!H25</f>
        <v>0</v>
      </c>
      <c r="H23" s="200">
        <f>'[2]20'!I25</f>
        <v>0</v>
      </c>
      <c r="I23" s="200">
        <f>'[2]20'!J25</f>
        <v>0</v>
      </c>
      <c r="J23" s="200">
        <f>'[2]20'!K25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9">
        <f>'[2]20'!B26</f>
        <v>40</v>
      </c>
      <c r="C24" s="200">
        <f>'[2]20'!C26</f>
        <v>50</v>
      </c>
      <c r="D24" s="200">
        <f>'[2]20'!D26</f>
        <v>0</v>
      </c>
      <c r="E24" s="200">
        <f>'[2]20'!E26</f>
        <v>0</v>
      </c>
      <c r="F24" s="15">
        <f t="shared" si="6"/>
        <v>90</v>
      </c>
      <c r="G24" s="199">
        <f>'[2]20'!H26</f>
        <v>0</v>
      </c>
      <c r="H24" s="200">
        <f>'[2]20'!I26</f>
        <v>0</v>
      </c>
      <c r="I24" s="200">
        <f>'[2]20'!J26</f>
        <v>0</v>
      </c>
      <c r="J24" s="200">
        <f>'[2]20'!K26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9">
        <f>'[2]20'!B27</f>
        <v>40</v>
      </c>
      <c r="C25" s="200">
        <f>'[2]20'!C27</f>
        <v>50</v>
      </c>
      <c r="D25" s="200">
        <f>'[2]20'!D27</f>
        <v>0</v>
      </c>
      <c r="E25" s="200">
        <f>'[2]20'!E27</f>
        <v>0</v>
      </c>
      <c r="F25" s="15">
        <f t="shared" si="6"/>
        <v>90</v>
      </c>
      <c r="G25" s="199">
        <f>'[2]20'!H27</f>
        <v>0</v>
      </c>
      <c r="H25" s="200">
        <f>'[2]20'!I27</f>
        <v>0</v>
      </c>
      <c r="I25" s="200">
        <f>'[2]20'!J27</f>
        <v>0</v>
      </c>
      <c r="J25" s="200">
        <f>'[2]20'!K27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9">
        <f>'[2]20'!B28</f>
        <v>40</v>
      </c>
      <c r="C26" s="200">
        <f>'[2]20'!C28</f>
        <v>50</v>
      </c>
      <c r="D26" s="200">
        <f>'[2]20'!D28</f>
        <v>0</v>
      </c>
      <c r="E26" s="200">
        <f>'[2]20'!E28</f>
        <v>0</v>
      </c>
      <c r="F26" s="15">
        <f t="shared" si="6"/>
        <v>90</v>
      </c>
      <c r="G26" s="199">
        <f>'[2]20'!H28</f>
        <v>0</v>
      </c>
      <c r="H26" s="200">
        <f>'[2]20'!I28</f>
        <v>0</v>
      </c>
      <c r="I26" s="200">
        <f>'[2]20'!J28</f>
        <v>0</v>
      </c>
      <c r="J26" s="200">
        <f>'[2]20'!K28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9">
        <f>'[2]20'!B29</f>
        <v>40</v>
      </c>
      <c r="C27" s="200">
        <f>'[2]20'!C29</f>
        <v>50</v>
      </c>
      <c r="D27" s="200">
        <f>'[2]20'!D29</f>
        <v>0</v>
      </c>
      <c r="E27" s="200">
        <f>'[2]20'!E29</f>
        <v>0</v>
      </c>
      <c r="F27" s="15">
        <f t="shared" si="6"/>
        <v>90</v>
      </c>
      <c r="G27" s="199">
        <f>'[2]20'!H29</f>
        <v>0</v>
      </c>
      <c r="H27" s="200">
        <f>'[2]20'!I29</f>
        <v>0</v>
      </c>
      <c r="I27" s="200">
        <f>'[2]20'!J29</f>
        <v>0</v>
      </c>
      <c r="J27" s="200">
        <f>'[2]20'!K29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9">
        <f>'[2]20'!B30</f>
        <v>40</v>
      </c>
      <c r="C28" s="200">
        <f>'[2]20'!C30</f>
        <v>50</v>
      </c>
      <c r="D28" s="200">
        <f>'[2]20'!D30</f>
        <v>0</v>
      </c>
      <c r="E28" s="200">
        <f>'[2]20'!E30</f>
        <v>0</v>
      </c>
      <c r="F28" s="15">
        <f t="shared" si="6"/>
        <v>90</v>
      </c>
      <c r="G28" s="199">
        <f>'[2]20'!H30</f>
        <v>0</v>
      </c>
      <c r="H28" s="200">
        <f>'[2]20'!I30</f>
        <v>0</v>
      </c>
      <c r="I28" s="200">
        <f>'[2]20'!J30</f>
        <v>0</v>
      </c>
      <c r="J28" s="200">
        <f>'[2]20'!K30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9">
        <f>'[2]20'!B31</f>
        <v>40</v>
      </c>
      <c r="C29" s="200">
        <f>'[2]20'!C31</f>
        <v>50</v>
      </c>
      <c r="D29" s="200">
        <f>'[2]20'!D31</f>
        <v>0</v>
      </c>
      <c r="E29" s="200">
        <f>'[2]20'!E31</f>
        <v>0</v>
      </c>
      <c r="F29" s="15">
        <f t="shared" si="6"/>
        <v>90</v>
      </c>
      <c r="G29" s="199">
        <f>'[2]20'!H31</f>
        <v>0</v>
      </c>
      <c r="H29" s="200">
        <f>'[2]20'!I31</f>
        <v>0</v>
      </c>
      <c r="I29" s="200">
        <f>'[2]20'!J31</f>
        <v>0</v>
      </c>
      <c r="J29" s="200">
        <f>'[2]20'!K31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9">
        <f>'[2]20'!B32</f>
        <v>40</v>
      </c>
      <c r="C30" s="200">
        <f>'[2]20'!C32</f>
        <v>50</v>
      </c>
      <c r="D30" s="200">
        <f>'[2]20'!D32</f>
        <v>0</v>
      </c>
      <c r="E30" s="200">
        <f>'[2]20'!E32</f>
        <v>0</v>
      </c>
      <c r="F30" s="15">
        <f t="shared" si="6"/>
        <v>90</v>
      </c>
      <c r="G30" s="199">
        <f>'[2]20'!H32</f>
        <v>0</v>
      </c>
      <c r="H30" s="200">
        <f>'[2]20'!I32</f>
        <v>0</v>
      </c>
      <c r="I30" s="200">
        <f>'[2]20'!J32</f>
        <v>0</v>
      </c>
      <c r="J30" s="200">
        <f>'[2]20'!K32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9">
        <f>'[2]20'!B33</f>
        <v>40</v>
      </c>
      <c r="C31" s="200">
        <f>'[2]20'!C33</f>
        <v>50</v>
      </c>
      <c r="D31" s="200">
        <f>'[2]20'!D33</f>
        <v>0</v>
      </c>
      <c r="E31" s="200">
        <f>'[2]20'!E33</f>
        <v>0</v>
      </c>
      <c r="F31" s="15">
        <f t="shared" si="6"/>
        <v>90</v>
      </c>
      <c r="G31" s="199">
        <f>'[2]20'!H33</f>
        <v>0</v>
      </c>
      <c r="H31" s="200">
        <f>'[2]20'!I33</f>
        <v>0</v>
      </c>
      <c r="I31" s="200">
        <f>'[2]20'!J33</f>
        <v>0</v>
      </c>
      <c r="J31" s="200">
        <f>'[2]20'!K33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9">
        <f>'[2]20'!B34</f>
        <v>40</v>
      </c>
      <c r="C32" s="200">
        <f>'[2]20'!C34</f>
        <v>50</v>
      </c>
      <c r="D32" s="200">
        <f>'[2]20'!D34</f>
        <v>0</v>
      </c>
      <c r="E32" s="200">
        <f>'[2]20'!E34</f>
        <v>0</v>
      </c>
      <c r="F32" s="15">
        <f t="shared" si="6"/>
        <v>90</v>
      </c>
      <c r="G32" s="199">
        <f>'[2]20'!H34</f>
        <v>0</v>
      </c>
      <c r="H32" s="200">
        <f>'[2]20'!I34</f>
        <v>0</v>
      </c>
      <c r="I32" s="200">
        <f>'[2]20'!J34</f>
        <v>0</v>
      </c>
      <c r="J32" s="200">
        <f>'[2]20'!K34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9">
        <f>'[2]20'!B35</f>
        <v>40</v>
      </c>
      <c r="C33" s="200">
        <f>'[2]20'!C35</f>
        <v>50</v>
      </c>
      <c r="D33" s="200">
        <f>'[2]20'!D35</f>
        <v>0</v>
      </c>
      <c r="E33" s="200">
        <f>'[2]20'!E35</f>
        <v>0</v>
      </c>
      <c r="F33" s="15">
        <f t="shared" si="6"/>
        <v>90</v>
      </c>
      <c r="G33" s="199">
        <f>'[2]20'!H35</f>
        <v>0</v>
      </c>
      <c r="H33" s="200">
        <f>'[2]20'!I35</f>
        <v>0</v>
      </c>
      <c r="I33" s="200">
        <f>'[2]20'!J35</f>
        <v>0</v>
      </c>
      <c r="J33" s="200">
        <f>'[2]20'!K35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9">
        <f>'[2]20'!B36</f>
        <v>40</v>
      </c>
      <c r="C34" s="200">
        <f>'[2]20'!C36</f>
        <v>50</v>
      </c>
      <c r="D34" s="200">
        <f>'[2]20'!D36</f>
        <v>0</v>
      </c>
      <c r="E34" s="200">
        <f>'[2]20'!E36</f>
        <v>0</v>
      </c>
      <c r="F34" s="15">
        <f t="shared" si="6"/>
        <v>90</v>
      </c>
      <c r="G34" s="199">
        <f>'[2]20'!H36</f>
        <v>0</v>
      </c>
      <c r="H34" s="200">
        <f>'[2]20'!I36</f>
        <v>0</v>
      </c>
      <c r="I34" s="200">
        <f>'[2]20'!J36</f>
        <v>0</v>
      </c>
      <c r="J34" s="200">
        <f>'[2]20'!K36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9">
        <f>'[2]20'!B37</f>
        <v>40</v>
      </c>
      <c r="C35" s="200">
        <f>'[2]20'!C37</f>
        <v>50</v>
      </c>
      <c r="D35" s="200">
        <f>'[2]20'!D37</f>
        <v>0</v>
      </c>
      <c r="E35" s="200">
        <f>'[2]20'!E37</f>
        <v>0</v>
      </c>
      <c r="F35" s="15">
        <f t="shared" si="6"/>
        <v>90</v>
      </c>
      <c r="G35" s="199">
        <f>'[2]20'!H37</f>
        <v>0</v>
      </c>
      <c r="H35" s="200">
        <f>'[2]20'!I37</f>
        <v>0</v>
      </c>
      <c r="I35" s="200">
        <f>'[2]20'!J37</f>
        <v>0</v>
      </c>
      <c r="J35" s="200">
        <f>'[2]20'!K37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9">
        <f>'[2]20'!B38</f>
        <v>40</v>
      </c>
      <c r="C36" s="200">
        <f>'[2]20'!C38</f>
        <v>50</v>
      </c>
      <c r="D36" s="200">
        <f>'[2]20'!D38</f>
        <v>0</v>
      </c>
      <c r="E36" s="200">
        <f>'[2]20'!E38</f>
        <v>0</v>
      </c>
      <c r="F36" s="15">
        <f t="shared" si="6"/>
        <v>90</v>
      </c>
      <c r="G36" s="199">
        <f>'[2]20'!H38</f>
        <v>0</v>
      </c>
      <c r="H36" s="200">
        <f>'[2]20'!I38</f>
        <v>0</v>
      </c>
      <c r="I36" s="200">
        <f>'[2]20'!J38</f>
        <v>0</v>
      </c>
      <c r="J36" s="200">
        <f>'[2]20'!K38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9">
        <f>'[2]20'!B39</f>
        <v>40</v>
      </c>
      <c r="C37" s="200">
        <f>'[2]20'!C39</f>
        <v>50</v>
      </c>
      <c r="D37" s="200">
        <f>'[2]20'!D39</f>
        <v>0</v>
      </c>
      <c r="E37" s="200">
        <f>'[2]20'!E39</f>
        <v>0</v>
      </c>
      <c r="F37" s="15">
        <f t="shared" si="6"/>
        <v>90</v>
      </c>
      <c r="G37" s="199">
        <f>'[2]20'!H39</f>
        <v>0</v>
      </c>
      <c r="H37" s="200">
        <f>'[2]20'!I39</f>
        <v>0</v>
      </c>
      <c r="I37" s="200">
        <f>'[2]20'!J39</f>
        <v>0</v>
      </c>
      <c r="J37" s="200">
        <f>'[2]20'!K39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9">
        <f>'[2]20'!B40</f>
        <v>40</v>
      </c>
      <c r="C38" s="200">
        <f>'[2]20'!C40</f>
        <v>50</v>
      </c>
      <c r="D38" s="200">
        <f>'[2]20'!D40</f>
        <v>0</v>
      </c>
      <c r="E38" s="200">
        <f>'[2]20'!E40</f>
        <v>0</v>
      </c>
      <c r="F38" s="15">
        <f t="shared" si="6"/>
        <v>90</v>
      </c>
      <c r="G38" s="199">
        <f>'[2]20'!H40</f>
        <v>0</v>
      </c>
      <c r="H38" s="200">
        <f>'[2]20'!I40</f>
        <v>0</v>
      </c>
      <c r="I38" s="200">
        <f>'[2]20'!J40</f>
        <v>0</v>
      </c>
      <c r="J38" s="200">
        <f>'[2]20'!K40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9">
        <f>'[2]20'!B41</f>
        <v>40</v>
      </c>
      <c r="C39" s="200">
        <f>'[2]20'!C41</f>
        <v>50</v>
      </c>
      <c r="D39" s="200">
        <f>'[2]20'!D41</f>
        <v>0</v>
      </c>
      <c r="E39" s="200">
        <f>'[2]20'!E41</f>
        <v>0</v>
      </c>
      <c r="F39" s="15">
        <f t="shared" si="6"/>
        <v>90</v>
      </c>
      <c r="G39" s="199">
        <f>'[2]20'!H41</f>
        <v>0</v>
      </c>
      <c r="H39" s="200">
        <f>'[2]20'!I41</f>
        <v>0</v>
      </c>
      <c r="I39" s="200">
        <f>'[2]20'!J41</f>
        <v>0</v>
      </c>
      <c r="J39" s="200">
        <f>'[2]20'!K41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199">
        <f>'[2]20'!B42</f>
        <v>40</v>
      </c>
      <c r="C40" s="200">
        <f>'[2]20'!C42</f>
        <v>50</v>
      </c>
      <c r="D40" s="200">
        <f>'[2]20'!D42</f>
        <v>0</v>
      </c>
      <c r="E40" s="200">
        <f>'[2]20'!E42</f>
        <v>0</v>
      </c>
      <c r="F40" s="15">
        <f t="shared" si="6"/>
        <v>90</v>
      </c>
      <c r="G40" s="199">
        <f>'[2]20'!H42</f>
        <v>0</v>
      </c>
      <c r="H40" s="200">
        <f>'[2]20'!I42</f>
        <v>0</v>
      </c>
      <c r="I40" s="200">
        <f>'[2]20'!J42</f>
        <v>0</v>
      </c>
      <c r="J40" s="200">
        <f>'[2]20'!K42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199">
        <f>'[2]20'!B43</f>
        <v>40</v>
      </c>
      <c r="C41" s="200">
        <f>'[2]20'!C43</f>
        <v>50</v>
      </c>
      <c r="D41" s="200">
        <f>'[2]20'!D43</f>
        <v>0</v>
      </c>
      <c r="E41" s="200">
        <f>'[2]20'!E43</f>
        <v>0</v>
      </c>
      <c r="F41" s="15">
        <f t="shared" si="6"/>
        <v>90</v>
      </c>
      <c r="G41" s="199">
        <f>'[2]20'!H43</f>
        <v>0</v>
      </c>
      <c r="H41" s="200">
        <f>'[2]20'!I43</f>
        <v>0</v>
      </c>
      <c r="I41" s="200">
        <f>'[2]20'!J43</f>
        <v>0</v>
      </c>
      <c r="J41" s="200">
        <f>'[2]20'!K43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199">
        <f>'[2]20'!B44</f>
        <v>40</v>
      </c>
      <c r="C42" s="200">
        <f>'[2]20'!C44</f>
        <v>50</v>
      </c>
      <c r="D42" s="200">
        <f>'[2]20'!D44</f>
        <v>0</v>
      </c>
      <c r="E42" s="200">
        <f>'[2]20'!E44</f>
        <v>0</v>
      </c>
      <c r="F42" s="15">
        <f t="shared" si="6"/>
        <v>90</v>
      </c>
      <c r="G42" s="199">
        <f>'[2]20'!H44</f>
        <v>0</v>
      </c>
      <c r="H42" s="200">
        <f>'[2]20'!I44</f>
        <v>0</v>
      </c>
      <c r="I42" s="200">
        <f>'[2]20'!J44</f>
        <v>0</v>
      </c>
      <c r="J42" s="200">
        <f>'[2]20'!K44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199">
        <f>'[2]20'!B45</f>
        <v>40</v>
      </c>
      <c r="C43" s="200">
        <f>'[2]20'!C45</f>
        <v>50</v>
      </c>
      <c r="D43" s="200">
        <f>'[2]20'!D45</f>
        <v>0</v>
      </c>
      <c r="E43" s="200">
        <f>'[2]20'!E45</f>
        <v>0</v>
      </c>
      <c r="F43" s="15">
        <f t="shared" si="6"/>
        <v>90</v>
      </c>
      <c r="G43" s="199">
        <f>'[2]20'!H45</f>
        <v>0</v>
      </c>
      <c r="H43" s="200">
        <f>'[2]20'!I45</f>
        <v>0</v>
      </c>
      <c r="I43" s="200">
        <f>'[2]20'!J45</f>
        <v>0</v>
      </c>
      <c r="J43" s="200">
        <f>'[2]20'!K45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9">
        <f>'[2]20'!B46</f>
        <v>40</v>
      </c>
      <c r="C44" s="200">
        <f>'[2]20'!C46</f>
        <v>50</v>
      </c>
      <c r="D44" s="200">
        <f>'[2]20'!D46</f>
        <v>0</v>
      </c>
      <c r="E44" s="200">
        <f>'[2]20'!E46</f>
        <v>0</v>
      </c>
      <c r="F44" s="15">
        <f t="shared" si="6"/>
        <v>90</v>
      </c>
      <c r="G44" s="199">
        <f>'[2]20'!H46</f>
        <v>0</v>
      </c>
      <c r="H44" s="200">
        <f>'[2]20'!I46</f>
        <v>0</v>
      </c>
      <c r="I44" s="200">
        <f>'[2]20'!J46</f>
        <v>0</v>
      </c>
      <c r="J44" s="200">
        <f>'[2]20'!K46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199">
        <f>'[2]20'!B47</f>
        <v>40</v>
      </c>
      <c r="C45" s="200">
        <f>'[2]20'!C47</f>
        <v>50</v>
      </c>
      <c r="D45" s="200">
        <f>'[2]20'!D47</f>
        <v>0</v>
      </c>
      <c r="E45" s="200">
        <f>'[2]20'!E47</f>
        <v>0</v>
      </c>
      <c r="F45" s="15">
        <f t="shared" si="6"/>
        <v>90</v>
      </c>
      <c r="G45" s="199">
        <f>'[2]20'!H47</f>
        <v>0</v>
      </c>
      <c r="H45" s="200">
        <f>'[2]20'!I47</f>
        <v>0</v>
      </c>
      <c r="I45" s="200">
        <f>'[2]20'!J47</f>
        <v>0</v>
      </c>
      <c r="J45" s="200">
        <f>'[2]20'!K47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199">
        <f>'[2]20'!B48</f>
        <v>40</v>
      </c>
      <c r="C46" s="200">
        <f>'[2]20'!C48</f>
        <v>50</v>
      </c>
      <c r="D46" s="200">
        <f>'[2]20'!D48</f>
        <v>0</v>
      </c>
      <c r="E46" s="200">
        <f>'[2]20'!E48</f>
        <v>0</v>
      </c>
      <c r="F46" s="15">
        <f t="shared" si="6"/>
        <v>90</v>
      </c>
      <c r="G46" s="199">
        <f>'[2]20'!H48</f>
        <v>0</v>
      </c>
      <c r="H46" s="200">
        <f>'[2]20'!I48</f>
        <v>0</v>
      </c>
      <c r="I46" s="200">
        <f>'[2]20'!J48</f>
        <v>0</v>
      </c>
      <c r="J46" s="200">
        <f>'[2]20'!K48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199">
        <f>'[2]20'!B49</f>
        <v>40</v>
      </c>
      <c r="C47" s="200">
        <f>'[2]20'!C49</f>
        <v>50</v>
      </c>
      <c r="D47" s="200">
        <f>'[2]20'!D49</f>
        <v>0</v>
      </c>
      <c r="E47" s="200">
        <f>'[2]20'!E49</f>
        <v>0</v>
      </c>
      <c r="F47" s="15">
        <f t="shared" si="6"/>
        <v>90</v>
      </c>
      <c r="G47" s="199">
        <f>'[2]20'!H49</f>
        <v>0</v>
      </c>
      <c r="H47" s="200">
        <f>'[2]20'!I49</f>
        <v>0</v>
      </c>
      <c r="I47" s="200">
        <f>'[2]20'!J49</f>
        <v>0</v>
      </c>
      <c r="J47" s="200">
        <f>'[2]20'!K49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199">
        <f>'[2]20'!B50</f>
        <v>40</v>
      </c>
      <c r="C48" s="200">
        <f>'[2]20'!C50</f>
        <v>50</v>
      </c>
      <c r="D48" s="200">
        <f>'[2]20'!D50</f>
        <v>0</v>
      </c>
      <c r="E48" s="200">
        <f>'[2]20'!E50</f>
        <v>0</v>
      </c>
      <c r="F48" s="15">
        <f t="shared" si="6"/>
        <v>90</v>
      </c>
      <c r="G48" s="199">
        <f>'[2]20'!H50</f>
        <v>0</v>
      </c>
      <c r="H48" s="200">
        <f>'[2]20'!I50</f>
        <v>0</v>
      </c>
      <c r="I48" s="200">
        <f>'[2]20'!J50</f>
        <v>0</v>
      </c>
      <c r="J48" s="200">
        <f>'[2]20'!K50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199">
        <f>'[2]20'!B51</f>
        <v>40</v>
      </c>
      <c r="C49" s="200">
        <f>'[2]20'!C51</f>
        <v>50</v>
      </c>
      <c r="D49" s="200">
        <f>'[2]20'!D51</f>
        <v>0</v>
      </c>
      <c r="E49" s="200">
        <f>'[2]20'!E51</f>
        <v>0</v>
      </c>
      <c r="F49" s="15">
        <f t="shared" si="6"/>
        <v>90</v>
      </c>
      <c r="G49" s="199">
        <f>'[2]20'!H51</f>
        <v>0</v>
      </c>
      <c r="H49" s="200">
        <f>'[2]20'!I51</f>
        <v>0</v>
      </c>
      <c r="I49" s="200">
        <f>'[2]20'!J51</f>
        <v>0</v>
      </c>
      <c r="J49" s="200">
        <f>'[2]20'!K51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9">
        <f>'[2]20'!B52</f>
        <v>40</v>
      </c>
      <c r="C50" s="200">
        <f>'[2]20'!C52</f>
        <v>50</v>
      </c>
      <c r="D50" s="200">
        <f>'[2]20'!D52</f>
        <v>0</v>
      </c>
      <c r="E50" s="200">
        <f>'[2]20'!E52</f>
        <v>0</v>
      </c>
      <c r="F50" s="15">
        <f t="shared" si="6"/>
        <v>90</v>
      </c>
      <c r="G50" s="199">
        <f>'[2]20'!H52</f>
        <v>0</v>
      </c>
      <c r="H50" s="200">
        <f>'[2]20'!I52</f>
        <v>0</v>
      </c>
      <c r="I50" s="200">
        <f>'[2]20'!J52</f>
        <v>0</v>
      </c>
      <c r="J50" s="200">
        <f>'[2]20'!K52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9">
        <f>'[2]20'!B53</f>
        <v>40</v>
      </c>
      <c r="C51" s="200">
        <f>'[2]20'!C53</f>
        <v>50</v>
      </c>
      <c r="D51" s="200">
        <f>'[2]20'!D53</f>
        <v>0</v>
      </c>
      <c r="E51" s="200">
        <f>'[2]20'!E53</f>
        <v>0</v>
      </c>
      <c r="F51" s="15">
        <f t="shared" si="6"/>
        <v>90</v>
      </c>
      <c r="G51" s="199">
        <f>'[2]20'!H53</f>
        <v>0</v>
      </c>
      <c r="H51" s="200">
        <f>'[2]20'!I53</f>
        <v>0</v>
      </c>
      <c r="I51" s="200">
        <f>'[2]20'!J53</f>
        <v>0</v>
      </c>
      <c r="J51" s="200">
        <f>'[2]20'!K53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9">
        <f>'[2]20'!B54</f>
        <v>40</v>
      </c>
      <c r="C52" s="200">
        <f>'[2]20'!C54</f>
        <v>50</v>
      </c>
      <c r="D52" s="200">
        <f>'[2]20'!D54</f>
        <v>0</v>
      </c>
      <c r="E52" s="200">
        <f>'[2]20'!E54</f>
        <v>0</v>
      </c>
      <c r="F52" s="15">
        <f t="shared" si="6"/>
        <v>90</v>
      </c>
      <c r="G52" s="199">
        <f>'[2]20'!H54</f>
        <v>0</v>
      </c>
      <c r="H52" s="200">
        <f>'[2]20'!I54</f>
        <v>0</v>
      </c>
      <c r="I52" s="200">
        <f>'[2]20'!J54</f>
        <v>0</v>
      </c>
      <c r="J52" s="200">
        <f>'[2]20'!K54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9">
        <f>'[2]20'!B55</f>
        <v>40</v>
      </c>
      <c r="C53" s="200">
        <f>'[2]20'!C55</f>
        <v>50</v>
      </c>
      <c r="D53" s="200">
        <f>'[2]20'!D55</f>
        <v>0</v>
      </c>
      <c r="E53" s="200">
        <f>'[2]20'!E55</f>
        <v>0</v>
      </c>
      <c r="F53" s="15">
        <f t="shared" si="6"/>
        <v>90</v>
      </c>
      <c r="G53" s="199">
        <f>'[2]20'!H55</f>
        <v>0</v>
      </c>
      <c r="H53" s="200">
        <f>'[2]20'!I55</f>
        <v>0</v>
      </c>
      <c r="I53" s="200">
        <f>'[2]20'!J55</f>
        <v>0</v>
      </c>
      <c r="J53" s="200">
        <f>'[2]20'!K55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9">
        <f>'[2]20'!B56</f>
        <v>40</v>
      </c>
      <c r="C54" s="200">
        <f>'[2]20'!C56</f>
        <v>50</v>
      </c>
      <c r="D54" s="200">
        <f>'[2]20'!D56</f>
        <v>0</v>
      </c>
      <c r="E54" s="200">
        <f>'[2]20'!E56</f>
        <v>0</v>
      </c>
      <c r="F54" s="15">
        <f t="shared" si="6"/>
        <v>90</v>
      </c>
      <c r="G54" s="199">
        <f>'[2]20'!H56</f>
        <v>0</v>
      </c>
      <c r="H54" s="200">
        <f>'[2]20'!I56</f>
        <v>0</v>
      </c>
      <c r="I54" s="200">
        <f>'[2]20'!J56</f>
        <v>0</v>
      </c>
      <c r="J54" s="200">
        <f>'[2]20'!K56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9">
        <f>'[2]20'!B57</f>
        <v>40</v>
      </c>
      <c r="C55" s="200">
        <f>'[2]20'!C57</f>
        <v>50</v>
      </c>
      <c r="D55" s="200">
        <f>'[2]20'!D57</f>
        <v>0</v>
      </c>
      <c r="E55" s="200">
        <f>'[2]20'!E57</f>
        <v>0</v>
      </c>
      <c r="F55" s="15">
        <f t="shared" si="6"/>
        <v>90</v>
      </c>
      <c r="G55" s="199">
        <f>'[2]20'!H57</f>
        <v>0</v>
      </c>
      <c r="H55" s="200">
        <f>'[2]20'!I57</f>
        <v>0</v>
      </c>
      <c r="I55" s="200">
        <f>'[2]20'!J57</f>
        <v>0</v>
      </c>
      <c r="J55" s="200">
        <f>'[2]20'!K57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9">
        <f>'[2]20'!B58</f>
        <v>40</v>
      </c>
      <c r="C56" s="200">
        <f>'[2]20'!C58</f>
        <v>50</v>
      </c>
      <c r="D56" s="200">
        <f>'[2]20'!D58</f>
        <v>0</v>
      </c>
      <c r="E56" s="200">
        <f>'[2]20'!E58</f>
        <v>0</v>
      </c>
      <c r="F56" s="15">
        <f t="shared" si="6"/>
        <v>90</v>
      </c>
      <c r="G56" s="199">
        <f>'[2]20'!H58</f>
        <v>0</v>
      </c>
      <c r="H56" s="200">
        <f>'[2]20'!I58</f>
        <v>0</v>
      </c>
      <c r="I56" s="200">
        <f>'[2]20'!J58</f>
        <v>0</v>
      </c>
      <c r="J56" s="200">
        <f>'[2]20'!K58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9">
        <f>'[2]20'!B59</f>
        <v>40</v>
      </c>
      <c r="C57" s="200">
        <f>'[2]20'!C59</f>
        <v>50</v>
      </c>
      <c r="D57" s="200">
        <f>'[2]20'!D59</f>
        <v>0</v>
      </c>
      <c r="E57" s="200">
        <f>'[2]20'!E59</f>
        <v>0</v>
      </c>
      <c r="F57" s="15">
        <f t="shared" si="6"/>
        <v>90</v>
      </c>
      <c r="G57" s="199">
        <f>'[2]20'!H59</f>
        <v>0</v>
      </c>
      <c r="H57" s="200">
        <f>'[2]20'!I59</f>
        <v>0</v>
      </c>
      <c r="I57" s="200">
        <f>'[2]20'!J59</f>
        <v>0</v>
      </c>
      <c r="J57" s="200">
        <f>'[2]20'!K59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9">
        <f>'[2]20'!B60</f>
        <v>40</v>
      </c>
      <c r="C58" s="200">
        <f>'[2]20'!C60</f>
        <v>50</v>
      </c>
      <c r="D58" s="200">
        <f>'[2]20'!D60</f>
        <v>0</v>
      </c>
      <c r="E58" s="200">
        <f>'[2]20'!E60</f>
        <v>0</v>
      </c>
      <c r="F58" s="15">
        <f t="shared" si="6"/>
        <v>90</v>
      </c>
      <c r="G58" s="199">
        <f>'[2]20'!H60</f>
        <v>0</v>
      </c>
      <c r="H58" s="200">
        <f>'[2]20'!I60</f>
        <v>0</v>
      </c>
      <c r="I58" s="200">
        <f>'[2]20'!J60</f>
        <v>0</v>
      </c>
      <c r="J58" s="200">
        <f>'[2]20'!K60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9">
        <f>'[2]20'!B61</f>
        <v>40</v>
      </c>
      <c r="C59" s="200">
        <f>'[2]20'!C61</f>
        <v>50</v>
      </c>
      <c r="D59" s="200">
        <f>'[2]20'!D61</f>
        <v>0</v>
      </c>
      <c r="E59" s="200">
        <f>'[2]20'!E61</f>
        <v>0</v>
      </c>
      <c r="F59" s="15">
        <f t="shared" si="6"/>
        <v>90</v>
      </c>
      <c r="G59" s="199">
        <f>'[2]20'!H61</f>
        <v>0</v>
      </c>
      <c r="H59" s="200">
        <f>'[2]20'!I61</f>
        <v>0</v>
      </c>
      <c r="I59" s="200">
        <f>'[2]20'!J61</f>
        <v>0</v>
      </c>
      <c r="J59" s="200">
        <f>'[2]20'!K61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9">
        <f>'[2]20'!B62</f>
        <v>40</v>
      </c>
      <c r="C60" s="200">
        <f>'[2]20'!C62</f>
        <v>50</v>
      </c>
      <c r="D60" s="200">
        <f>'[2]20'!D62</f>
        <v>0</v>
      </c>
      <c r="E60" s="200">
        <f>'[2]20'!E62</f>
        <v>0</v>
      </c>
      <c r="F60" s="15">
        <f t="shared" si="6"/>
        <v>90</v>
      </c>
      <c r="G60" s="199">
        <f>'[2]20'!H62</f>
        <v>0</v>
      </c>
      <c r="H60" s="200">
        <f>'[2]20'!I62</f>
        <v>0</v>
      </c>
      <c r="I60" s="200">
        <f>'[2]20'!J62</f>
        <v>0</v>
      </c>
      <c r="J60" s="200">
        <f>'[2]20'!K62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9">
        <f>'[2]20'!B63</f>
        <v>40</v>
      </c>
      <c r="C61" s="200">
        <f>'[2]20'!C63</f>
        <v>50</v>
      </c>
      <c r="D61" s="200">
        <f>'[2]20'!D63</f>
        <v>0</v>
      </c>
      <c r="E61" s="200">
        <f>'[2]20'!E63</f>
        <v>0</v>
      </c>
      <c r="F61" s="15">
        <f t="shared" si="6"/>
        <v>90</v>
      </c>
      <c r="G61" s="199">
        <f>'[2]20'!H63</f>
        <v>0</v>
      </c>
      <c r="H61" s="200">
        <f>'[2]20'!I63</f>
        <v>0</v>
      </c>
      <c r="I61" s="200">
        <f>'[2]20'!J63</f>
        <v>0</v>
      </c>
      <c r="J61" s="200">
        <f>'[2]20'!K63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9">
        <f>'[2]20'!B64</f>
        <v>40</v>
      </c>
      <c r="C62" s="200">
        <f>'[2]20'!C64</f>
        <v>50</v>
      </c>
      <c r="D62" s="200">
        <f>'[2]20'!D64</f>
        <v>0</v>
      </c>
      <c r="E62" s="200">
        <f>'[2]20'!E64</f>
        <v>0</v>
      </c>
      <c r="F62" s="15">
        <f t="shared" si="6"/>
        <v>90</v>
      </c>
      <c r="G62" s="199">
        <f>'[2]20'!H64</f>
        <v>0</v>
      </c>
      <c r="H62" s="200">
        <f>'[2]20'!I64</f>
        <v>0</v>
      </c>
      <c r="I62" s="200">
        <f>'[2]20'!J64</f>
        <v>0</v>
      </c>
      <c r="J62" s="200">
        <f>'[2]20'!K64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199">
        <f>'[2]20'!B65</f>
        <v>40</v>
      </c>
      <c r="C63" s="200">
        <f>'[2]20'!C65</f>
        <v>50</v>
      </c>
      <c r="D63" s="200">
        <f>'[2]20'!D65</f>
        <v>0</v>
      </c>
      <c r="E63" s="200">
        <f>'[2]20'!E65</f>
        <v>0</v>
      </c>
      <c r="F63" s="15">
        <f t="shared" si="6"/>
        <v>90</v>
      </c>
      <c r="G63" s="199">
        <f>'[2]20'!H65</f>
        <v>0</v>
      </c>
      <c r="H63" s="200">
        <f>'[2]20'!I65</f>
        <v>0</v>
      </c>
      <c r="I63" s="200">
        <f>'[2]20'!J65</f>
        <v>0</v>
      </c>
      <c r="J63" s="200">
        <f>'[2]20'!K65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199">
        <f>'[2]20'!B66</f>
        <v>40</v>
      </c>
      <c r="C64" s="200">
        <f>'[2]20'!C66</f>
        <v>50</v>
      </c>
      <c r="D64" s="200">
        <f>'[2]20'!D66</f>
        <v>0</v>
      </c>
      <c r="E64" s="200">
        <f>'[2]20'!E66</f>
        <v>0</v>
      </c>
      <c r="F64" s="15">
        <f t="shared" si="6"/>
        <v>90</v>
      </c>
      <c r="G64" s="199">
        <f>'[2]20'!H66</f>
        <v>0</v>
      </c>
      <c r="H64" s="200">
        <f>'[2]20'!I66</f>
        <v>0</v>
      </c>
      <c r="I64" s="200">
        <f>'[2]20'!J66</f>
        <v>0</v>
      </c>
      <c r="J64" s="200">
        <f>'[2]20'!K66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199">
        <f>'[2]20'!B67</f>
        <v>40</v>
      </c>
      <c r="C65" s="200">
        <f>'[2]20'!C67</f>
        <v>50</v>
      </c>
      <c r="D65" s="200">
        <f>'[2]20'!D67</f>
        <v>0</v>
      </c>
      <c r="E65" s="200">
        <f>'[2]20'!E67</f>
        <v>0</v>
      </c>
      <c r="F65" s="15">
        <f t="shared" si="6"/>
        <v>90</v>
      </c>
      <c r="G65" s="199">
        <f>'[2]20'!H67</f>
        <v>0</v>
      </c>
      <c r="H65" s="200">
        <f>'[2]20'!I67</f>
        <v>0</v>
      </c>
      <c r="I65" s="200">
        <f>'[2]20'!J67</f>
        <v>0</v>
      </c>
      <c r="J65" s="200">
        <f>'[2]20'!K67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199">
        <f>'[2]20'!B68</f>
        <v>40</v>
      </c>
      <c r="C66" s="200">
        <f>'[2]20'!C68</f>
        <v>50</v>
      </c>
      <c r="D66" s="200">
        <f>'[2]20'!D68</f>
        <v>0</v>
      </c>
      <c r="E66" s="200">
        <f>'[2]20'!E68</f>
        <v>0</v>
      </c>
      <c r="F66" s="15">
        <f t="shared" si="6"/>
        <v>90</v>
      </c>
      <c r="G66" s="199">
        <f>'[2]20'!H68</f>
        <v>0</v>
      </c>
      <c r="H66" s="200">
        <f>'[2]20'!I68</f>
        <v>0</v>
      </c>
      <c r="I66" s="200">
        <f>'[2]20'!J68</f>
        <v>0</v>
      </c>
      <c r="J66" s="200">
        <f>'[2]20'!K68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199">
        <f>'[2]20'!B69</f>
        <v>40</v>
      </c>
      <c r="C67" s="200">
        <f>'[2]20'!C69</f>
        <v>50</v>
      </c>
      <c r="D67" s="200">
        <f>'[2]20'!D69</f>
        <v>0</v>
      </c>
      <c r="E67" s="200">
        <f>'[2]20'!E69</f>
        <v>0</v>
      </c>
      <c r="F67" s="15">
        <f t="shared" si="6"/>
        <v>90</v>
      </c>
      <c r="G67" s="199">
        <f>'[2]20'!H69</f>
        <v>0</v>
      </c>
      <c r="H67" s="200">
        <f>'[2]20'!I69</f>
        <v>0</v>
      </c>
      <c r="I67" s="200">
        <f>'[2]20'!J69</f>
        <v>0</v>
      </c>
      <c r="J67" s="200">
        <f>'[2]20'!K69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199">
        <f>'[2]20'!B70</f>
        <v>40</v>
      </c>
      <c r="C68" s="200">
        <f>'[2]20'!C70</f>
        <v>50</v>
      </c>
      <c r="D68" s="200">
        <f>'[2]20'!D70</f>
        <v>0</v>
      </c>
      <c r="E68" s="200">
        <f>'[2]20'!E70</f>
        <v>0</v>
      </c>
      <c r="F68" s="15">
        <f t="shared" si="6"/>
        <v>90</v>
      </c>
      <c r="G68" s="199">
        <f>'[2]20'!H70</f>
        <v>0</v>
      </c>
      <c r="H68" s="200">
        <f>'[2]20'!I70</f>
        <v>0</v>
      </c>
      <c r="I68" s="200">
        <f>'[2]20'!J70</f>
        <v>0</v>
      </c>
      <c r="J68" s="200">
        <f>'[2]20'!K70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199">
        <f>'[2]20'!B71</f>
        <v>40</v>
      </c>
      <c r="C69" s="200">
        <f>'[2]20'!C71</f>
        <v>50</v>
      </c>
      <c r="D69" s="200">
        <f>'[2]20'!D71</f>
        <v>0</v>
      </c>
      <c r="E69" s="200">
        <f>'[2]20'!E71</f>
        <v>0</v>
      </c>
      <c r="F69" s="15">
        <f t="shared" ref="F69:F98" si="16">SUM(B69:E69)</f>
        <v>90</v>
      </c>
      <c r="G69" s="199">
        <f>'[2]20'!H71</f>
        <v>0</v>
      </c>
      <c r="H69" s="200">
        <f>'[2]20'!I71</f>
        <v>0</v>
      </c>
      <c r="I69" s="200">
        <f>'[2]20'!J71</f>
        <v>0</v>
      </c>
      <c r="J69" s="200">
        <f>'[2]20'!K71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199">
        <f>'[2]20'!B72</f>
        <v>40</v>
      </c>
      <c r="C70" s="200">
        <f>'[2]20'!C72</f>
        <v>50</v>
      </c>
      <c r="D70" s="200">
        <f>'[2]20'!D72</f>
        <v>0</v>
      </c>
      <c r="E70" s="200">
        <f>'[2]20'!E72</f>
        <v>0</v>
      </c>
      <c r="F70" s="15">
        <f t="shared" si="16"/>
        <v>90</v>
      </c>
      <c r="G70" s="199">
        <f>'[2]20'!H72</f>
        <v>0</v>
      </c>
      <c r="H70" s="200">
        <f>'[2]20'!I72</f>
        <v>0</v>
      </c>
      <c r="I70" s="200">
        <f>'[2]20'!J72</f>
        <v>0</v>
      </c>
      <c r="J70" s="200">
        <f>'[2]20'!K72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199">
        <f>'[2]20'!B73</f>
        <v>40</v>
      </c>
      <c r="C71" s="200">
        <f>'[2]20'!C73</f>
        <v>50</v>
      </c>
      <c r="D71" s="200">
        <f>'[2]20'!D73</f>
        <v>0</v>
      </c>
      <c r="E71" s="200">
        <f>'[2]20'!E73</f>
        <v>0</v>
      </c>
      <c r="F71" s="15">
        <f t="shared" si="16"/>
        <v>90</v>
      </c>
      <c r="G71" s="199">
        <f>'[2]20'!H73</f>
        <v>0</v>
      </c>
      <c r="H71" s="200">
        <f>'[2]20'!I73</f>
        <v>0</v>
      </c>
      <c r="I71" s="200">
        <f>'[2]20'!J73</f>
        <v>0</v>
      </c>
      <c r="J71" s="200">
        <f>'[2]20'!K73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199">
        <f>'[2]20'!B74</f>
        <v>40</v>
      </c>
      <c r="C72" s="200">
        <f>'[2]20'!C74</f>
        <v>50</v>
      </c>
      <c r="D72" s="200">
        <f>'[2]20'!D74</f>
        <v>0</v>
      </c>
      <c r="E72" s="200">
        <f>'[2]20'!E74</f>
        <v>0</v>
      </c>
      <c r="F72" s="15">
        <f t="shared" si="16"/>
        <v>90</v>
      </c>
      <c r="G72" s="199">
        <f>'[2]20'!H74</f>
        <v>0</v>
      </c>
      <c r="H72" s="200">
        <f>'[2]20'!I74</f>
        <v>0</v>
      </c>
      <c r="I72" s="200">
        <f>'[2]20'!J74</f>
        <v>0</v>
      </c>
      <c r="J72" s="200">
        <f>'[2]20'!K74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199">
        <f>'[2]20'!B75</f>
        <v>40</v>
      </c>
      <c r="C73" s="200">
        <f>'[2]20'!C75</f>
        <v>50</v>
      </c>
      <c r="D73" s="200">
        <f>'[2]20'!D75</f>
        <v>0</v>
      </c>
      <c r="E73" s="200">
        <f>'[2]20'!E75</f>
        <v>0</v>
      </c>
      <c r="F73" s="15">
        <f t="shared" si="16"/>
        <v>90</v>
      </c>
      <c r="G73" s="199">
        <f>'[2]20'!H75</f>
        <v>0</v>
      </c>
      <c r="H73" s="200">
        <f>'[2]20'!I75</f>
        <v>0</v>
      </c>
      <c r="I73" s="200">
        <f>'[2]20'!J75</f>
        <v>0</v>
      </c>
      <c r="J73" s="200">
        <f>'[2]20'!K75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199">
        <f>'[2]20'!B76</f>
        <v>40</v>
      </c>
      <c r="C74" s="200">
        <f>'[2]20'!C76</f>
        <v>50</v>
      </c>
      <c r="D74" s="200">
        <f>'[2]20'!D76</f>
        <v>0</v>
      </c>
      <c r="E74" s="200">
        <f>'[2]20'!E76</f>
        <v>0</v>
      </c>
      <c r="F74" s="15">
        <f t="shared" si="16"/>
        <v>90</v>
      </c>
      <c r="G74" s="199">
        <f>'[2]20'!H76</f>
        <v>0</v>
      </c>
      <c r="H74" s="200">
        <f>'[2]20'!I76</f>
        <v>0</v>
      </c>
      <c r="I74" s="200">
        <f>'[2]20'!J76</f>
        <v>0</v>
      </c>
      <c r="J74" s="200">
        <f>'[2]20'!K76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199">
        <f>'[2]20'!B77</f>
        <v>40</v>
      </c>
      <c r="C75" s="200">
        <f>'[2]20'!C77</f>
        <v>50</v>
      </c>
      <c r="D75" s="200">
        <f>'[2]20'!D77</f>
        <v>0</v>
      </c>
      <c r="E75" s="200">
        <f>'[2]20'!E77</f>
        <v>0</v>
      </c>
      <c r="F75" s="15">
        <f t="shared" si="16"/>
        <v>90</v>
      </c>
      <c r="G75" s="199">
        <f>'[2]20'!H77</f>
        <v>0</v>
      </c>
      <c r="H75" s="200">
        <f>'[2]20'!I77</f>
        <v>0</v>
      </c>
      <c r="I75" s="200">
        <f>'[2]20'!J77</f>
        <v>0</v>
      </c>
      <c r="J75" s="200">
        <f>'[2]20'!K77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199">
        <f>'[2]20'!B78</f>
        <v>40</v>
      </c>
      <c r="C76" s="200">
        <f>'[2]20'!C78</f>
        <v>50</v>
      </c>
      <c r="D76" s="200">
        <f>'[2]20'!D78</f>
        <v>0</v>
      </c>
      <c r="E76" s="200">
        <f>'[2]20'!E78</f>
        <v>0</v>
      </c>
      <c r="F76" s="15">
        <f t="shared" si="16"/>
        <v>90</v>
      </c>
      <c r="G76" s="199">
        <f>'[2]20'!H78</f>
        <v>0</v>
      </c>
      <c r="H76" s="200">
        <f>'[2]20'!I78</f>
        <v>0</v>
      </c>
      <c r="I76" s="200">
        <f>'[2]20'!J78</f>
        <v>0</v>
      </c>
      <c r="J76" s="200">
        <f>'[2]20'!K78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199">
        <f>'[2]20'!B79</f>
        <v>40</v>
      </c>
      <c r="C77" s="200">
        <f>'[2]20'!C79</f>
        <v>50</v>
      </c>
      <c r="D77" s="200">
        <f>'[2]20'!D79</f>
        <v>0</v>
      </c>
      <c r="E77" s="200">
        <f>'[2]20'!E79</f>
        <v>0</v>
      </c>
      <c r="F77" s="15">
        <f t="shared" si="16"/>
        <v>90</v>
      </c>
      <c r="G77" s="199">
        <f>'[2]20'!H79</f>
        <v>0</v>
      </c>
      <c r="H77" s="200">
        <f>'[2]20'!I79</f>
        <v>0</v>
      </c>
      <c r="I77" s="200">
        <f>'[2]20'!J79</f>
        <v>0</v>
      </c>
      <c r="J77" s="200">
        <f>'[2]20'!K79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199">
        <f>'[2]20'!B80</f>
        <v>40</v>
      </c>
      <c r="C78" s="200">
        <f>'[2]20'!C80</f>
        <v>50</v>
      </c>
      <c r="D78" s="200">
        <f>'[2]20'!D80</f>
        <v>0</v>
      </c>
      <c r="E78" s="200">
        <f>'[2]20'!E80</f>
        <v>0</v>
      </c>
      <c r="F78" s="15">
        <f t="shared" si="16"/>
        <v>90</v>
      </c>
      <c r="G78" s="199">
        <f>'[2]20'!H80</f>
        <v>0</v>
      </c>
      <c r="H78" s="200">
        <f>'[2]20'!I80</f>
        <v>0</v>
      </c>
      <c r="I78" s="200">
        <f>'[2]20'!J80</f>
        <v>0</v>
      </c>
      <c r="J78" s="200">
        <f>'[2]20'!K80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199">
        <f>'[2]20'!B81</f>
        <v>40</v>
      </c>
      <c r="C79" s="200">
        <f>'[2]20'!C81</f>
        <v>50</v>
      </c>
      <c r="D79" s="200">
        <f>'[2]20'!D81</f>
        <v>0</v>
      </c>
      <c r="E79" s="200">
        <f>'[2]20'!E81</f>
        <v>0</v>
      </c>
      <c r="F79" s="15">
        <f t="shared" si="16"/>
        <v>90</v>
      </c>
      <c r="G79" s="199">
        <f>'[2]20'!H81</f>
        <v>0</v>
      </c>
      <c r="H79" s="200">
        <f>'[2]20'!I81</f>
        <v>0</v>
      </c>
      <c r="I79" s="200">
        <f>'[2]20'!J81</f>
        <v>0</v>
      </c>
      <c r="J79" s="200">
        <f>'[2]20'!K81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199">
        <f>'[2]20'!B82</f>
        <v>40</v>
      </c>
      <c r="C80" s="200">
        <f>'[2]20'!C82</f>
        <v>50</v>
      </c>
      <c r="D80" s="200">
        <f>'[2]20'!D82</f>
        <v>0</v>
      </c>
      <c r="E80" s="200">
        <f>'[2]20'!E82</f>
        <v>0</v>
      </c>
      <c r="F80" s="15">
        <f t="shared" si="16"/>
        <v>90</v>
      </c>
      <c r="G80" s="199">
        <f>'[2]20'!H82</f>
        <v>0</v>
      </c>
      <c r="H80" s="200">
        <f>'[2]20'!I82</f>
        <v>0</v>
      </c>
      <c r="I80" s="200">
        <f>'[2]20'!J82</f>
        <v>0</v>
      </c>
      <c r="J80" s="200">
        <f>'[2]20'!K82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199">
        <f>'[2]20'!B83</f>
        <v>40</v>
      </c>
      <c r="C81" s="200">
        <f>'[2]20'!C83</f>
        <v>50</v>
      </c>
      <c r="D81" s="200">
        <f>'[2]20'!D83</f>
        <v>0</v>
      </c>
      <c r="E81" s="200">
        <f>'[2]20'!E83</f>
        <v>0</v>
      </c>
      <c r="F81" s="15">
        <f t="shared" si="16"/>
        <v>90</v>
      </c>
      <c r="G81" s="199">
        <f>'[2]20'!H83</f>
        <v>0</v>
      </c>
      <c r="H81" s="200">
        <f>'[2]20'!I83</f>
        <v>0</v>
      </c>
      <c r="I81" s="200">
        <f>'[2]20'!J83</f>
        <v>0</v>
      </c>
      <c r="J81" s="200">
        <f>'[2]20'!K83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199">
        <f>'[2]20'!B84</f>
        <v>40</v>
      </c>
      <c r="C82" s="200">
        <f>'[2]20'!C84</f>
        <v>50</v>
      </c>
      <c r="D82" s="200">
        <f>'[2]20'!D84</f>
        <v>0</v>
      </c>
      <c r="E82" s="200">
        <f>'[2]20'!E84</f>
        <v>0</v>
      </c>
      <c r="F82" s="15">
        <f t="shared" si="16"/>
        <v>90</v>
      </c>
      <c r="G82" s="199">
        <f>'[2]20'!H84</f>
        <v>0</v>
      </c>
      <c r="H82" s="200">
        <f>'[2]20'!I84</f>
        <v>0</v>
      </c>
      <c r="I82" s="200">
        <f>'[2]20'!J84</f>
        <v>0</v>
      </c>
      <c r="J82" s="200">
        <f>'[2]20'!K84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199">
        <f>'[2]20'!B85</f>
        <v>40</v>
      </c>
      <c r="C83" s="200">
        <f>'[2]20'!C85</f>
        <v>50</v>
      </c>
      <c r="D83" s="200">
        <f>'[2]20'!D85</f>
        <v>0</v>
      </c>
      <c r="E83" s="200">
        <f>'[2]20'!E85</f>
        <v>0</v>
      </c>
      <c r="F83" s="15">
        <f t="shared" si="16"/>
        <v>90</v>
      </c>
      <c r="G83" s="199">
        <f>'[2]20'!H85</f>
        <v>0</v>
      </c>
      <c r="H83" s="200">
        <f>'[2]20'!I85</f>
        <v>0</v>
      </c>
      <c r="I83" s="200">
        <f>'[2]20'!J85</f>
        <v>0</v>
      </c>
      <c r="J83" s="200">
        <f>'[2]20'!K85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199">
        <f>'[2]20'!B86</f>
        <v>40</v>
      </c>
      <c r="C84" s="200">
        <f>'[2]20'!C86</f>
        <v>50</v>
      </c>
      <c r="D84" s="200">
        <f>'[2]20'!D86</f>
        <v>0</v>
      </c>
      <c r="E84" s="200">
        <f>'[2]20'!E86</f>
        <v>0</v>
      </c>
      <c r="F84" s="15">
        <f t="shared" si="16"/>
        <v>90</v>
      </c>
      <c r="G84" s="199">
        <f>'[2]20'!H86</f>
        <v>0</v>
      </c>
      <c r="H84" s="200">
        <f>'[2]20'!I86</f>
        <v>0</v>
      </c>
      <c r="I84" s="200">
        <f>'[2]20'!J86</f>
        <v>0</v>
      </c>
      <c r="J84" s="200">
        <f>'[2]20'!K86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199">
        <f>'[2]20'!B87</f>
        <v>40</v>
      </c>
      <c r="C85" s="200">
        <f>'[2]20'!C87</f>
        <v>50</v>
      </c>
      <c r="D85" s="200">
        <f>'[2]20'!D87</f>
        <v>0</v>
      </c>
      <c r="E85" s="200">
        <f>'[2]20'!E87</f>
        <v>0</v>
      </c>
      <c r="F85" s="15">
        <f t="shared" si="16"/>
        <v>90</v>
      </c>
      <c r="G85" s="199">
        <f>'[2]20'!H87</f>
        <v>0</v>
      </c>
      <c r="H85" s="200">
        <f>'[2]20'!I87</f>
        <v>0</v>
      </c>
      <c r="I85" s="200">
        <f>'[2]20'!J87</f>
        <v>0</v>
      </c>
      <c r="J85" s="200">
        <f>'[2]20'!K87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199">
        <f>'[2]20'!B88</f>
        <v>40</v>
      </c>
      <c r="C86" s="200">
        <f>'[2]20'!C88</f>
        <v>50</v>
      </c>
      <c r="D86" s="200">
        <f>'[2]20'!D88</f>
        <v>0</v>
      </c>
      <c r="E86" s="200">
        <f>'[2]20'!E88</f>
        <v>0</v>
      </c>
      <c r="F86" s="15">
        <f t="shared" si="16"/>
        <v>90</v>
      </c>
      <c r="G86" s="199">
        <f>'[2]20'!H88</f>
        <v>0</v>
      </c>
      <c r="H86" s="200">
        <f>'[2]20'!I88</f>
        <v>0</v>
      </c>
      <c r="I86" s="200">
        <f>'[2]20'!J88</f>
        <v>0</v>
      </c>
      <c r="J86" s="200">
        <f>'[2]20'!K88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199">
        <f>'[2]20'!B89</f>
        <v>40</v>
      </c>
      <c r="C87" s="200">
        <f>'[2]20'!C89</f>
        <v>50</v>
      </c>
      <c r="D87" s="200">
        <f>'[2]20'!D89</f>
        <v>0</v>
      </c>
      <c r="E87" s="200">
        <f>'[2]20'!E89</f>
        <v>0</v>
      </c>
      <c r="F87" s="15">
        <f t="shared" si="16"/>
        <v>90</v>
      </c>
      <c r="G87" s="199">
        <f>'[2]20'!H89</f>
        <v>0</v>
      </c>
      <c r="H87" s="200">
        <f>'[2]20'!I89</f>
        <v>0</v>
      </c>
      <c r="I87" s="200">
        <f>'[2]20'!J89</f>
        <v>0</v>
      </c>
      <c r="J87" s="200">
        <f>'[2]20'!K89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199">
        <f>'[2]20'!B90</f>
        <v>40</v>
      </c>
      <c r="C88" s="200">
        <f>'[2]20'!C90</f>
        <v>50</v>
      </c>
      <c r="D88" s="200">
        <f>'[2]20'!D90</f>
        <v>0</v>
      </c>
      <c r="E88" s="200">
        <f>'[2]20'!E90</f>
        <v>0</v>
      </c>
      <c r="F88" s="15">
        <f t="shared" si="16"/>
        <v>90</v>
      </c>
      <c r="G88" s="199">
        <f>'[2]20'!H90</f>
        <v>0</v>
      </c>
      <c r="H88" s="200">
        <f>'[2]20'!I90</f>
        <v>0</v>
      </c>
      <c r="I88" s="200">
        <f>'[2]20'!J90</f>
        <v>0</v>
      </c>
      <c r="J88" s="200">
        <f>'[2]20'!K90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199">
        <f>'[2]20'!B91</f>
        <v>40</v>
      </c>
      <c r="C89" s="200">
        <f>'[2]20'!C91</f>
        <v>50</v>
      </c>
      <c r="D89" s="200">
        <f>'[2]20'!D91</f>
        <v>0</v>
      </c>
      <c r="E89" s="200">
        <f>'[2]20'!E91</f>
        <v>0</v>
      </c>
      <c r="F89" s="15">
        <f t="shared" si="16"/>
        <v>90</v>
      </c>
      <c r="G89" s="199">
        <f>'[2]20'!H91</f>
        <v>0</v>
      </c>
      <c r="H89" s="200">
        <f>'[2]20'!I91</f>
        <v>0</v>
      </c>
      <c r="I89" s="200">
        <f>'[2]20'!J91</f>
        <v>0</v>
      </c>
      <c r="J89" s="200">
        <f>'[2]20'!K91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199">
        <f>'[2]20'!B92</f>
        <v>40</v>
      </c>
      <c r="C90" s="200">
        <f>'[2]20'!C92</f>
        <v>50</v>
      </c>
      <c r="D90" s="200">
        <f>'[2]20'!D92</f>
        <v>0</v>
      </c>
      <c r="E90" s="200">
        <f>'[2]20'!E92</f>
        <v>0</v>
      </c>
      <c r="F90" s="15">
        <f t="shared" si="16"/>
        <v>90</v>
      </c>
      <c r="G90" s="199">
        <f>'[2]20'!H92</f>
        <v>0</v>
      </c>
      <c r="H90" s="200">
        <f>'[2]20'!I92</f>
        <v>0</v>
      </c>
      <c r="I90" s="200">
        <f>'[2]20'!J92</f>
        <v>0</v>
      </c>
      <c r="J90" s="200">
        <f>'[2]20'!K92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199">
        <f>'[2]20'!B93</f>
        <v>40</v>
      </c>
      <c r="C91" s="200">
        <f>'[2]20'!C93</f>
        <v>50</v>
      </c>
      <c r="D91" s="200">
        <f>'[2]20'!D93</f>
        <v>0</v>
      </c>
      <c r="E91" s="200">
        <f>'[2]20'!E93</f>
        <v>0</v>
      </c>
      <c r="F91" s="15">
        <f t="shared" si="16"/>
        <v>90</v>
      </c>
      <c r="G91" s="199">
        <f>'[2]20'!H93</f>
        <v>0</v>
      </c>
      <c r="H91" s="200">
        <f>'[2]20'!I93</f>
        <v>0</v>
      </c>
      <c r="I91" s="200">
        <f>'[2]20'!J93</f>
        <v>0</v>
      </c>
      <c r="J91" s="200">
        <f>'[2]20'!K93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199">
        <f>'[2]20'!B94</f>
        <v>40</v>
      </c>
      <c r="C92" s="200">
        <f>'[2]20'!C94</f>
        <v>50</v>
      </c>
      <c r="D92" s="200">
        <f>'[2]20'!D94</f>
        <v>0</v>
      </c>
      <c r="E92" s="200">
        <f>'[2]20'!E94</f>
        <v>0</v>
      </c>
      <c r="F92" s="15">
        <f t="shared" si="16"/>
        <v>90</v>
      </c>
      <c r="G92" s="199">
        <f>'[2]20'!H94</f>
        <v>0</v>
      </c>
      <c r="H92" s="200">
        <f>'[2]20'!I94</f>
        <v>0</v>
      </c>
      <c r="I92" s="200">
        <f>'[2]20'!J94</f>
        <v>0</v>
      </c>
      <c r="J92" s="200">
        <f>'[2]20'!K94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199">
        <f>'[2]20'!B95</f>
        <v>40</v>
      </c>
      <c r="C93" s="200">
        <f>'[2]20'!C95</f>
        <v>50</v>
      </c>
      <c r="D93" s="200">
        <f>'[2]20'!D95</f>
        <v>0</v>
      </c>
      <c r="E93" s="200">
        <f>'[2]20'!E95</f>
        <v>0</v>
      </c>
      <c r="F93" s="15">
        <f t="shared" si="16"/>
        <v>90</v>
      </c>
      <c r="G93" s="199">
        <f>'[2]20'!H95</f>
        <v>0</v>
      </c>
      <c r="H93" s="200">
        <f>'[2]20'!I95</f>
        <v>0</v>
      </c>
      <c r="I93" s="200">
        <f>'[2]20'!J95</f>
        <v>0</v>
      </c>
      <c r="J93" s="200">
        <f>'[2]20'!K95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199">
        <f>'[2]20'!B96</f>
        <v>40</v>
      </c>
      <c r="C94" s="200">
        <f>'[2]20'!C96</f>
        <v>50</v>
      </c>
      <c r="D94" s="200">
        <f>'[2]20'!D96</f>
        <v>0</v>
      </c>
      <c r="E94" s="200">
        <f>'[2]20'!E96</f>
        <v>0</v>
      </c>
      <c r="F94" s="15">
        <f t="shared" si="16"/>
        <v>90</v>
      </c>
      <c r="G94" s="199">
        <f>'[2]20'!H96</f>
        <v>0</v>
      </c>
      <c r="H94" s="200">
        <f>'[2]20'!I96</f>
        <v>0</v>
      </c>
      <c r="I94" s="200">
        <f>'[2]20'!J96</f>
        <v>0</v>
      </c>
      <c r="J94" s="200">
        <f>'[2]20'!K96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199">
        <f>'[2]20'!B97</f>
        <v>40</v>
      </c>
      <c r="C95" s="200">
        <f>'[2]20'!C97</f>
        <v>50</v>
      </c>
      <c r="D95" s="200">
        <f>'[2]20'!D97</f>
        <v>0</v>
      </c>
      <c r="E95" s="200">
        <f>'[2]20'!E97</f>
        <v>0</v>
      </c>
      <c r="F95" s="15">
        <f t="shared" si="16"/>
        <v>90</v>
      </c>
      <c r="G95" s="199">
        <f>'[2]20'!H97</f>
        <v>0</v>
      </c>
      <c r="H95" s="200">
        <f>'[2]20'!I97</f>
        <v>0</v>
      </c>
      <c r="I95" s="200">
        <f>'[2]20'!J97</f>
        <v>0</v>
      </c>
      <c r="J95" s="200">
        <f>'[2]20'!K97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199">
        <f>'[2]20'!B98</f>
        <v>40</v>
      </c>
      <c r="C96" s="200">
        <f>'[2]20'!C98</f>
        <v>50</v>
      </c>
      <c r="D96" s="200">
        <f>'[2]20'!D98</f>
        <v>0</v>
      </c>
      <c r="E96" s="200">
        <f>'[2]20'!E98</f>
        <v>0</v>
      </c>
      <c r="F96" s="15">
        <f t="shared" si="16"/>
        <v>90</v>
      </c>
      <c r="G96" s="199">
        <f>'[2]20'!H98</f>
        <v>0</v>
      </c>
      <c r="H96" s="200">
        <f>'[2]20'!I98</f>
        <v>0</v>
      </c>
      <c r="I96" s="200">
        <f>'[2]20'!J98</f>
        <v>0</v>
      </c>
      <c r="J96" s="200">
        <f>'[2]20'!K98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199">
        <f>'[2]20'!B99</f>
        <v>40</v>
      </c>
      <c r="C97" s="200">
        <f>'[2]20'!C99</f>
        <v>50</v>
      </c>
      <c r="D97" s="200">
        <f>'[2]20'!D99</f>
        <v>0</v>
      </c>
      <c r="E97" s="200">
        <f>'[2]20'!E99</f>
        <v>0</v>
      </c>
      <c r="F97" s="15">
        <f t="shared" si="16"/>
        <v>90</v>
      </c>
      <c r="G97" s="199">
        <f>'[2]20'!H99</f>
        <v>0</v>
      </c>
      <c r="H97" s="200">
        <f>'[2]20'!I99</f>
        <v>0</v>
      </c>
      <c r="I97" s="200">
        <f>'[2]20'!J99</f>
        <v>0</v>
      </c>
      <c r="J97" s="200">
        <f>'[2]20'!K99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199">
        <f>'[2]20'!B100</f>
        <v>40</v>
      </c>
      <c r="C98" s="200">
        <f>'[2]20'!C100</f>
        <v>50</v>
      </c>
      <c r="D98" s="200">
        <f>'[2]20'!D100</f>
        <v>0</v>
      </c>
      <c r="E98" s="200">
        <f>'[2]20'!E100</f>
        <v>0</v>
      </c>
      <c r="F98" s="15">
        <f t="shared" si="16"/>
        <v>90</v>
      </c>
      <c r="G98" s="199">
        <f>'[2]20'!H100</f>
        <v>0</v>
      </c>
      <c r="H98" s="200">
        <f>'[2]20'!I100</f>
        <v>0</v>
      </c>
      <c r="I98" s="200">
        <f>'[2]20'!J100</f>
        <v>0</v>
      </c>
      <c r="J98" s="200">
        <f>'[2]20'!K100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-1.2299999999999997E-2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45402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'[3]20'!B5</f>
        <v>320</v>
      </c>
      <c r="C3" s="16">
        <f>'[3]20'!C5</f>
        <v>0</v>
      </c>
      <c r="D3" s="16">
        <f>'[3]20'!D5</f>
        <v>0</v>
      </c>
      <c r="E3" s="16">
        <f>'[3]20'!E5</f>
        <v>0</v>
      </c>
      <c r="F3" s="16">
        <f>'[3]20'!F5</f>
        <v>1000</v>
      </c>
      <c r="G3" s="16">
        <f>'[3]20'!G5</f>
        <v>0</v>
      </c>
      <c r="H3" s="17">
        <f>SUM(B3:G3)</f>
        <v>1320</v>
      </c>
      <c r="I3" s="15">
        <f>'[3]20'!J5</f>
        <v>320</v>
      </c>
      <c r="J3" s="16">
        <f>'[3]20'!K5</f>
        <v>0</v>
      </c>
      <c r="K3" s="16">
        <f>'[3]20'!L5</f>
        <v>0</v>
      </c>
      <c r="L3" s="16">
        <f>'[3]20'!M5</f>
        <v>0</v>
      </c>
      <c r="M3" s="16">
        <f>'[3]20'!N5</f>
        <v>266</v>
      </c>
      <c r="N3" s="16">
        <f>'[3]20'!O5</f>
        <v>0</v>
      </c>
      <c r="O3" s="17">
        <f>SUM(I3:N3)</f>
        <v>586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266</v>
      </c>
      <c r="V3" s="16">
        <f t="shared" si="0"/>
        <v>0</v>
      </c>
      <c r="W3" s="17">
        <f>SUM(Q3:V3)</f>
        <v>586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266</v>
      </c>
      <c r="AQ3" s="8">
        <f t="shared" si="3"/>
        <v>0</v>
      </c>
      <c r="AR3" s="8">
        <f>SUM(AL3:AQ3)</f>
        <v>522</v>
      </c>
      <c r="AT3" s="8">
        <v>30.9</v>
      </c>
      <c r="AU3" s="8">
        <v>30.9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</v>
      </c>
      <c r="BM3" s="8">
        <f>AU3</f>
        <v>30.9</v>
      </c>
      <c r="BN3" s="8">
        <f>BC3</f>
        <v>32</v>
      </c>
      <c r="BO3" s="8">
        <f>BJ3</f>
        <v>32</v>
      </c>
      <c r="BP3" s="139">
        <f>BL3-BN3</f>
        <v>-1.1000000000000014</v>
      </c>
      <c r="BQ3" s="139">
        <f>BM3-BO3</f>
        <v>-1.1000000000000014</v>
      </c>
    </row>
    <row r="4" spans="1:69">
      <c r="A4" s="8" t="s">
        <v>46</v>
      </c>
      <c r="B4" s="15">
        <f>'[3]20'!B6</f>
        <v>320</v>
      </c>
      <c r="C4" s="16">
        <f>'[3]20'!C6</f>
        <v>0</v>
      </c>
      <c r="D4" s="16">
        <f>'[3]20'!D6</f>
        <v>0</v>
      </c>
      <c r="E4" s="16">
        <f>'[3]20'!E6</f>
        <v>0</v>
      </c>
      <c r="F4" s="16">
        <f>'[3]20'!F6</f>
        <v>1000</v>
      </c>
      <c r="G4" s="16">
        <f>'[3]20'!G6</f>
        <v>0</v>
      </c>
      <c r="H4" s="17">
        <f>SUM(B4:G4)</f>
        <v>1320</v>
      </c>
      <c r="I4" s="15">
        <f>'[3]20'!J6</f>
        <v>320</v>
      </c>
      <c r="J4" s="16">
        <f>'[3]20'!K6</f>
        <v>0</v>
      </c>
      <c r="K4" s="16">
        <f>'[3]20'!L6</f>
        <v>0</v>
      </c>
      <c r="L4" s="16">
        <f>'[3]20'!M6</f>
        <v>0</v>
      </c>
      <c r="M4" s="16">
        <f>'[3]20'!N6</f>
        <v>252</v>
      </c>
      <c r="N4" s="16">
        <f>'[3]20'!O6</f>
        <v>0</v>
      </c>
      <c r="O4" s="17">
        <f>SUM(I4:N4)</f>
        <v>572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252</v>
      </c>
      <c r="V4" s="16">
        <f>IF($P4=1,N4,IF(AND($P4=0.985,N4&gt;0.985*G4),G4*0.985,IF(AND($P4=0.965,N4&gt;0.965*G4),0.965*G4,N4)))</f>
        <v>0</v>
      </c>
      <c r="W4" s="17">
        <f>SUM(Q4:V4)</f>
        <v>572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252</v>
      </c>
      <c r="AQ4" s="8">
        <f t="shared" si="3"/>
        <v>0</v>
      </c>
      <c r="AR4" s="8">
        <f t="shared" ref="AR4:AR67" si="18">SUM(AL4:AQ4)</f>
        <v>508</v>
      </c>
      <c r="AT4" s="8">
        <v>30.9</v>
      </c>
      <c r="AU4" s="8">
        <v>30.9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</v>
      </c>
      <c r="BM4" s="8">
        <f t="shared" ref="BM4:BM67" si="22">AU4</f>
        <v>30.9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-1.1000000000000014</v>
      </c>
      <c r="BQ4" s="139">
        <f t="shared" ref="BQ4:BQ67" si="26">BM4-BO4</f>
        <v>-1.1000000000000014</v>
      </c>
    </row>
    <row r="5" spans="1:69">
      <c r="A5" s="8" t="s">
        <v>47</v>
      </c>
      <c r="B5" s="15">
        <f>'[3]20'!B7</f>
        <v>320</v>
      </c>
      <c r="C5" s="16">
        <f>'[3]20'!C7</f>
        <v>0</v>
      </c>
      <c r="D5" s="16">
        <f>'[3]20'!D7</f>
        <v>0</v>
      </c>
      <c r="E5" s="16">
        <f>'[3]20'!E7</f>
        <v>0</v>
      </c>
      <c r="F5" s="16">
        <f>'[3]20'!F7</f>
        <v>1000</v>
      </c>
      <c r="G5" s="16">
        <f>'[3]20'!G7</f>
        <v>0</v>
      </c>
      <c r="H5" s="17">
        <f t="shared" ref="H5:H68" si="27">SUM(B5:G5)</f>
        <v>1320</v>
      </c>
      <c r="I5" s="15">
        <f>'[3]20'!J7</f>
        <v>320</v>
      </c>
      <c r="J5" s="16">
        <f>'[3]20'!K7</f>
        <v>0</v>
      </c>
      <c r="K5" s="16">
        <f>'[3]20'!L7</f>
        <v>0</v>
      </c>
      <c r="L5" s="16">
        <f>'[3]20'!M7</f>
        <v>0</v>
      </c>
      <c r="M5" s="16">
        <f>'[3]20'!N7</f>
        <v>252</v>
      </c>
      <c r="N5" s="16">
        <f>'[3]20'!O7</f>
        <v>0</v>
      </c>
      <c r="O5" s="17">
        <f t="shared" ref="O5:O68" si="28">SUM(I5:N5)</f>
        <v>572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252</v>
      </c>
      <c r="V5" s="16">
        <f t="shared" si="0"/>
        <v>0</v>
      </c>
      <c r="W5" s="17">
        <f t="shared" ref="W5:W68" si="30">SUM(Q5:V5)</f>
        <v>572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252</v>
      </c>
      <c r="AQ5" s="8">
        <f t="shared" si="3"/>
        <v>0</v>
      </c>
      <c r="AR5" s="8">
        <f t="shared" si="18"/>
        <v>508</v>
      </c>
      <c r="AT5" s="8">
        <v>30.9</v>
      </c>
      <c r="AU5" s="8">
        <v>30.9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</v>
      </c>
      <c r="BM5" s="8">
        <f t="shared" si="22"/>
        <v>30.9</v>
      </c>
      <c r="BN5" s="8">
        <f t="shared" si="23"/>
        <v>32</v>
      </c>
      <c r="BO5" s="8">
        <f t="shared" si="24"/>
        <v>32</v>
      </c>
      <c r="BP5" s="139">
        <f t="shared" si="25"/>
        <v>-1.1000000000000014</v>
      </c>
      <c r="BQ5" s="139">
        <f t="shared" si="26"/>
        <v>-1.1000000000000014</v>
      </c>
    </row>
    <row r="6" spans="1:69">
      <c r="A6" s="8" t="s">
        <v>48</v>
      </c>
      <c r="B6" s="15">
        <f>'[3]20'!B8</f>
        <v>320</v>
      </c>
      <c r="C6" s="16">
        <f>'[3]20'!C8</f>
        <v>0</v>
      </c>
      <c r="D6" s="16">
        <f>'[3]20'!D8</f>
        <v>0</v>
      </c>
      <c r="E6" s="16">
        <f>'[3]20'!E8</f>
        <v>0</v>
      </c>
      <c r="F6" s="16">
        <f>'[3]20'!F8</f>
        <v>1000</v>
      </c>
      <c r="G6" s="16">
        <f>'[3]20'!G8</f>
        <v>0</v>
      </c>
      <c r="H6" s="17">
        <f t="shared" si="27"/>
        <v>1320</v>
      </c>
      <c r="I6" s="15">
        <f>'[3]20'!J8</f>
        <v>320</v>
      </c>
      <c r="J6" s="16">
        <f>'[3]20'!K8</f>
        <v>0</v>
      </c>
      <c r="K6" s="16">
        <f>'[3]20'!L8</f>
        <v>0</v>
      </c>
      <c r="L6" s="16">
        <f>'[3]20'!M8</f>
        <v>0</v>
      </c>
      <c r="M6" s="16">
        <f>'[3]20'!N8</f>
        <v>258</v>
      </c>
      <c r="N6" s="16">
        <f>'[3]20'!O8</f>
        <v>0</v>
      </c>
      <c r="O6" s="17">
        <f t="shared" si="28"/>
        <v>578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258</v>
      </c>
      <c r="V6" s="16">
        <f t="shared" si="0"/>
        <v>0</v>
      </c>
      <c r="W6" s="17">
        <f t="shared" si="30"/>
        <v>578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258</v>
      </c>
      <c r="AQ6" s="8">
        <f t="shared" si="3"/>
        <v>0</v>
      </c>
      <c r="AR6" s="8">
        <f t="shared" si="18"/>
        <v>514</v>
      </c>
      <c r="AT6" s="8">
        <v>30.9</v>
      </c>
      <c r="AU6" s="8">
        <v>30.9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</v>
      </c>
      <c r="BM6" s="8">
        <f t="shared" si="22"/>
        <v>30.9</v>
      </c>
      <c r="BN6" s="8">
        <f t="shared" si="23"/>
        <v>32</v>
      </c>
      <c r="BO6" s="8">
        <f t="shared" si="24"/>
        <v>32</v>
      </c>
      <c r="BP6" s="139">
        <f t="shared" si="25"/>
        <v>-1.1000000000000014</v>
      </c>
      <c r="BQ6" s="139">
        <f t="shared" si="26"/>
        <v>-1.1000000000000014</v>
      </c>
    </row>
    <row r="7" spans="1:69">
      <c r="A7" s="8" t="s">
        <v>49</v>
      </c>
      <c r="B7" s="15">
        <f>'[3]20'!B9</f>
        <v>320</v>
      </c>
      <c r="C7" s="16">
        <f>'[3]20'!C9</f>
        <v>0</v>
      </c>
      <c r="D7" s="16">
        <f>'[3]20'!D9</f>
        <v>0</v>
      </c>
      <c r="E7" s="16">
        <f>'[3]20'!E9</f>
        <v>0</v>
      </c>
      <c r="F7" s="16">
        <f>'[3]20'!F9</f>
        <v>1000</v>
      </c>
      <c r="G7" s="16">
        <f>'[3]20'!G9</f>
        <v>0</v>
      </c>
      <c r="H7" s="17">
        <f t="shared" si="27"/>
        <v>1320</v>
      </c>
      <c r="I7" s="15">
        <f>'[3]20'!J9</f>
        <v>320</v>
      </c>
      <c r="J7" s="16">
        <f>'[3]20'!K9</f>
        <v>0</v>
      </c>
      <c r="K7" s="16">
        <f>'[3]20'!L9</f>
        <v>0</v>
      </c>
      <c r="L7" s="16">
        <f>'[3]20'!M9</f>
        <v>0</v>
      </c>
      <c r="M7" s="16">
        <f>'[3]20'!N9</f>
        <v>255</v>
      </c>
      <c r="N7" s="16">
        <f>'[3]20'!O9</f>
        <v>0</v>
      </c>
      <c r="O7" s="17">
        <f t="shared" si="28"/>
        <v>575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255</v>
      </c>
      <c r="V7" s="16">
        <f t="shared" si="0"/>
        <v>0</v>
      </c>
      <c r="W7" s="17">
        <f t="shared" si="30"/>
        <v>575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255</v>
      </c>
      <c r="AQ7" s="8">
        <f t="shared" si="3"/>
        <v>0</v>
      </c>
      <c r="AR7" s="8">
        <f t="shared" si="18"/>
        <v>511</v>
      </c>
      <c r="AT7" s="8">
        <v>30.9</v>
      </c>
      <c r="AU7" s="8">
        <v>30.9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</v>
      </c>
      <c r="BM7" s="8">
        <f t="shared" si="22"/>
        <v>30.9</v>
      </c>
      <c r="BN7" s="8">
        <f t="shared" si="23"/>
        <v>32</v>
      </c>
      <c r="BO7" s="8">
        <f t="shared" si="24"/>
        <v>32</v>
      </c>
      <c r="BP7" s="139">
        <f t="shared" si="25"/>
        <v>-1.1000000000000014</v>
      </c>
      <c r="BQ7" s="139">
        <f t="shared" si="26"/>
        <v>-1.1000000000000014</v>
      </c>
    </row>
    <row r="8" spans="1:69">
      <c r="A8" s="8" t="s">
        <v>50</v>
      </c>
      <c r="B8" s="15">
        <f>'[3]20'!B10</f>
        <v>320</v>
      </c>
      <c r="C8" s="16">
        <f>'[3]20'!C10</f>
        <v>0</v>
      </c>
      <c r="D8" s="16">
        <f>'[3]20'!D10</f>
        <v>0</v>
      </c>
      <c r="E8" s="16">
        <f>'[3]20'!E10</f>
        <v>0</v>
      </c>
      <c r="F8" s="16">
        <f>'[3]20'!F10</f>
        <v>1000</v>
      </c>
      <c r="G8" s="16">
        <f>'[3]20'!G10</f>
        <v>0</v>
      </c>
      <c r="H8" s="17">
        <f t="shared" si="27"/>
        <v>1320</v>
      </c>
      <c r="I8" s="15">
        <f>'[3]20'!J10</f>
        <v>320</v>
      </c>
      <c r="J8" s="16">
        <f>'[3]20'!K10</f>
        <v>0</v>
      </c>
      <c r="K8" s="16">
        <f>'[3]20'!L10</f>
        <v>0</v>
      </c>
      <c r="L8" s="16">
        <f>'[3]20'!M10</f>
        <v>0</v>
      </c>
      <c r="M8" s="16">
        <f>'[3]20'!N10</f>
        <v>222</v>
      </c>
      <c r="N8" s="16">
        <f>'[3]20'!O10</f>
        <v>0</v>
      </c>
      <c r="O8" s="17">
        <f t="shared" si="28"/>
        <v>542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222</v>
      </c>
      <c r="V8" s="16">
        <f t="shared" si="0"/>
        <v>0</v>
      </c>
      <c r="W8" s="17">
        <f t="shared" si="30"/>
        <v>542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222</v>
      </c>
      <c r="AQ8" s="8">
        <f t="shared" si="3"/>
        <v>0</v>
      </c>
      <c r="AR8" s="8">
        <f t="shared" si="18"/>
        <v>478</v>
      </c>
      <c r="AT8" s="8">
        <v>30.9</v>
      </c>
      <c r="AU8" s="8">
        <v>30.9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</v>
      </c>
      <c r="BM8" s="8">
        <f t="shared" si="22"/>
        <v>30.9</v>
      </c>
      <c r="BN8" s="8">
        <f t="shared" si="23"/>
        <v>32</v>
      </c>
      <c r="BO8" s="8">
        <f t="shared" si="24"/>
        <v>32</v>
      </c>
      <c r="BP8" s="139">
        <f t="shared" si="25"/>
        <v>-1.1000000000000014</v>
      </c>
      <c r="BQ8" s="139">
        <f t="shared" si="26"/>
        <v>-1.1000000000000014</v>
      </c>
    </row>
    <row r="9" spans="1:69">
      <c r="A9" s="8" t="s">
        <v>51</v>
      </c>
      <c r="B9" s="15">
        <f>'[3]20'!B11</f>
        <v>320</v>
      </c>
      <c r="C9" s="16">
        <f>'[3]20'!C11</f>
        <v>0</v>
      </c>
      <c r="D9" s="16">
        <f>'[3]20'!D11</f>
        <v>0</v>
      </c>
      <c r="E9" s="16">
        <f>'[3]20'!E11</f>
        <v>0</v>
      </c>
      <c r="F9" s="16">
        <f>'[3]20'!F11</f>
        <v>1000</v>
      </c>
      <c r="G9" s="16">
        <f>'[3]20'!G11</f>
        <v>0</v>
      </c>
      <c r="H9" s="17">
        <f t="shared" si="27"/>
        <v>1320</v>
      </c>
      <c r="I9" s="15">
        <f>'[3]20'!J11</f>
        <v>320</v>
      </c>
      <c r="J9" s="16">
        <f>'[3]20'!K11</f>
        <v>0</v>
      </c>
      <c r="K9" s="16">
        <f>'[3]20'!L11</f>
        <v>0</v>
      </c>
      <c r="L9" s="16">
        <f>'[3]20'!M11</f>
        <v>0</v>
      </c>
      <c r="M9" s="16">
        <f>'[3]20'!N11</f>
        <v>170</v>
      </c>
      <c r="N9" s="16">
        <f>'[3]20'!O11</f>
        <v>0</v>
      </c>
      <c r="O9" s="17">
        <f t="shared" si="28"/>
        <v>490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170</v>
      </c>
      <c r="V9" s="16">
        <f t="shared" si="0"/>
        <v>0</v>
      </c>
      <c r="W9" s="17">
        <f t="shared" si="30"/>
        <v>490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170</v>
      </c>
      <c r="AQ9" s="8">
        <f t="shared" si="3"/>
        <v>0</v>
      </c>
      <c r="AR9" s="8">
        <f t="shared" si="18"/>
        <v>426</v>
      </c>
      <c r="AT9" s="8">
        <v>30.9</v>
      </c>
      <c r="AU9" s="8">
        <v>30.9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</v>
      </c>
      <c r="BM9" s="8">
        <f t="shared" si="22"/>
        <v>30.9</v>
      </c>
      <c r="BN9" s="8">
        <f t="shared" si="23"/>
        <v>32</v>
      </c>
      <c r="BO9" s="8">
        <f t="shared" si="24"/>
        <v>32</v>
      </c>
      <c r="BP9" s="139">
        <f t="shared" si="25"/>
        <v>-1.1000000000000014</v>
      </c>
      <c r="BQ9" s="139">
        <f t="shared" si="26"/>
        <v>-1.1000000000000014</v>
      </c>
    </row>
    <row r="10" spans="1:69">
      <c r="A10" s="8" t="s">
        <v>52</v>
      </c>
      <c r="B10" s="15">
        <f>'[3]20'!B12</f>
        <v>320</v>
      </c>
      <c r="C10" s="16">
        <f>'[3]20'!C12</f>
        <v>0</v>
      </c>
      <c r="D10" s="16">
        <f>'[3]20'!D12</f>
        <v>0</v>
      </c>
      <c r="E10" s="16">
        <f>'[3]20'!E12</f>
        <v>0</v>
      </c>
      <c r="F10" s="16">
        <f>'[3]20'!F12</f>
        <v>1000</v>
      </c>
      <c r="G10" s="16">
        <f>'[3]20'!G12</f>
        <v>0</v>
      </c>
      <c r="H10" s="17">
        <f t="shared" si="27"/>
        <v>1320</v>
      </c>
      <c r="I10" s="15">
        <f>'[3]20'!J12</f>
        <v>320</v>
      </c>
      <c r="J10" s="16">
        <f>'[3]20'!K12</f>
        <v>0</v>
      </c>
      <c r="K10" s="16">
        <f>'[3]20'!L12</f>
        <v>0</v>
      </c>
      <c r="L10" s="16">
        <f>'[3]20'!M12</f>
        <v>0</v>
      </c>
      <c r="M10" s="16">
        <f>'[3]20'!N12</f>
        <v>151.27000000000001</v>
      </c>
      <c r="N10" s="16">
        <f>'[3]20'!O12</f>
        <v>0</v>
      </c>
      <c r="O10" s="17">
        <f t="shared" si="28"/>
        <v>471.27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151.27000000000001</v>
      </c>
      <c r="V10" s="16">
        <f t="shared" si="0"/>
        <v>0</v>
      </c>
      <c r="W10" s="17">
        <f t="shared" si="30"/>
        <v>471.27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151.27000000000001</v>
      </c>
      <c r="AQ10" s="8">
        <f t="shared" si="3"/>
        <v>0</v>
      </c>
      <c r="AR10" s="8">
        <f t="shared" si="18"/>
        <v>407.27</v>
      </c>
      <c r="AT10" s="8">
        <v>30.9</v>
      </c>
      <c r="AU10" s="8">
        <v>30.9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</v>
      </c>
      <c r="BM10" s="8">
        <f t="shared" si="22"/>
        <v>30.9</v>
      </c>
      <c r="BN10" s="8">
        <f t="shared" si="23"/>
        <v>32</v>
      </c>
      <c r="BO10" s="8">
        <f t="shared" si="24"/>
        <v>32</v>
      </c>
      <c r="BP10" s="139">
        <f t="shared" si="25"/>
        <v>-1.1000000000000014</v>
      </c>
      <c r="BQ10" s="139">
        <f t="shared" si="26"/>
        <v>-1.1000000000000014</v>
      </c>
    </row>
    <row r="11" spans="1:69">
      <c r="A11" s="8" t="s">
        <v>53</v>
      </c>
      <c r="B11" s="15">
        <f>'[3]20'!B13</f>
        <v>320</v>
      </c>
      <c r="C11" s="16">
        <f>'[3]20'!C13</f>
        <v>0</v>
      </c>
      <c r="D11" s="16">
        <f>'[3]20'!D13</f>
        <v>0</v>
      </c>
      <c r="E11" s="16">
        <f>'[3]20'!E13</f>
        <v>0</v>
      </c>
      <c r="F11" s="16">
        <f>'[3]20'!F13</f>
        <v>1000</v>
      </c>
      <c r="G11" s="16">
        <f>'[3]20'!G13</f>
        <v>0</v>
      </c>
      <c r="H11" s="17">
        <f t="shared" si="27"/>
        <v>1320</v>
      </c>
      <c r="I11" s="15">
        <f>'[3]20'!J13</f>
        <v>320</v>
      </c>
      <c r="J11" s="16">
        <f>'[3]20'!K13</f>
        <v>0</v>
      </c>
      <c r="K11" s="16">
        <f>'[3]20'!L13</f>
        <v>0</v>
      </c>
      <c r="L11" s="16">
        <f>'[3]20'!M13</f>
        <v>0</v>
      </c>
      <c r="M11" s="16">
        <f>'[3]20'!N13</f>
        <v>150.68</v>
      </c>
      <c r="N11" s="16">
        <f>'[3]20'!O13</f>
        <v>0</v>
      </c>
      <c r="O11" s="17">
        <f t="shared" si="28"/>
        <v>470.68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150.68</v>
      </c>
      <c r="V11" s="16">
        <f t="shared" si="0"/>
        <v>0</v>
      </c>
      <c r="W11" s="17">
        <f t="shared" si="30"/>
        <v>470.68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150.68</v>
      </c>
      <c r="AQ11" s="8">
        <f t="shared" si="3"/>
        <v>0</v>
      </c>
      <c r="AR11" s="8">
        <f t="shared" si="18"/>
        <v>406.68</v>
      </c>
      <c r="AT11" s="8">
        <v>30.9</v>
      </c>
      <c r="AU11" s="8">
        <v>30.9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30.9</v>
      </c>
      <c r="BM11" s="8">
        <f t="shared" si="22"/>
        <v>30.9</v>
      </c>
      <c r="BN11" s="8">
        <f t="shared" si="23"/>
        <v>32</v>
      </c>
      <c r="BO11" s="8">
        <f t="shared" si="24"/>
        <v>32</v>
      </c>
      <c r="BP11" s="139">
        <f t="shared" si="25"/>
        <v>-1.1000000000000014</v>
      </c>
      <c r="BQ11" s="139">
        <f t="shared" si="26"/>
        <v>-1.1000000000000014</v>
      </c>
    </row>
    <row r="12" spans="1:69">
      <c r="A12" s="8" t="s">
        <v>54</v>
      </c>
      <c r="B12" s="15">
        <f>'[3]20'!B14</f>
        <v>320</v>
      </c>
      <c r="C12" s="16">
        <f>'[3]20'!C14</f>
        <v>0</v>
      </c>
      <c r="D12" s="16">
        <f>'[3]20'!D14</f>
        <v>0</v>
      </c>
      <c r="E12" s="16">
        <f>'[3]20'!E14</f>
        <v>0</v>
      </c>
      <c r="F12" s="16">
        <f>'[3]20'!F14</f>
        <v>1000</v>
      </c>
      <c r="G12" s="16">
        <f>'[3]20'!G14</f>
        <v>0</v>
      </c>
      <c r="H12" s="17">
        <f t="shared" si="27"/>
        <v>1320</v>
      </c>
      <c r="I12" s="15">
        <f>'[3]20'!J14</f>
        <v>320</v>
      </c>
      <c r="J12" s="16">
        <f>'[3]20'!K14</f>
        <v>0</v>
      </c>
      <c r="K12" s="16">
        <f>'[3]20'!L14</f>
        <v>0</v>
      </c>
      <c r="L12" s="16">
        <f>'[3]20'!M14</f>
        <v>0</v>
      </c>
      <c r="M12" s="16">
        <f>'[3]20'!N14</f>
        <v>150.68</v>
      </c>
      <c r="N12" s="16">
        <f>'[3]20'!O14</f>
        <v>0</v>
      </c>
      <c r="O12" s="17">
        <f t="shared" si="28"/>
        <v>470.68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150.68</v>
      </c>
      <c r="V12" s="16">
        <f t="shared" si="0"/>
        <v>0</v>
      </c>
      <c r="W12" s="17">
        <f t="shared" si="30"/>
        <v>470.68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150.68</v>
      </c>
      <c r="AQ12" s="8">
        <f t="shared" si="3"/>
        <v>0</v>
      </c>
      <c r="AR12" s="8">
        <f t="shared" si="18"/>
        <v>406.68</v>
      </c>
      <c r="AT12" s="8">
        <v>30.9</v>
      </c>
      <c r="AU12" s="8">
        <v>30.9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30.9</v>
      </c>
      <c r="BM12" s="8">
        <f t="shared" si="22"/>
        <v>30.9</v>
      </c>
      <c r="BN12" s="8">
        <f t="shared" si="23"/>
        <v>32</v>
      </c>
      <c r="BO12" s="8">
        <f t="shared" si="24"/>
        <v>32</v>
      </c>
      <c r="BP12" s="139">
        <f t="shared" si="25"/>
        <v>-1.1000000000000014</v>
      </c>
      <c r="BQ12" s="139">
        <f t="shared" si="26"/>
        <v>-1.1000000000000014</v>
      </c>
    </row>
    <row r="13" spans="1:69">
      <c r="A13" s="8" t="s">
        <v>55</v>
      </c>
      <c r="B13" s="15">
        <f>'[3]20'!B15</f>
        <v>320</v>
      </c>
      <c r="C13" s="16">
        <f>'[3]20'!C15</f>
        <v>0</v>
      </c>
      <c r="D13" s="16">
        <f>'[3]20'!D15</f>
        <v>0</v>
      </c>
      <c r="E13" s="16">
        <f>'[3]20'!E15</f>
        <v>0</v>
      </c>
      <c r="F13" s="16">
        <f>'[3]20'!F15</f>
        <v>1000</v>
      </c>
      <c r="G13" s="16">
        <f>'[3]20'!G15</f>
        <v>0</v>
      </c>
      <c r="H13" s="17">
        <f t="shared" si="27"/>
        <v>1320</v>
      </c>
      <c r="I13" s="15">
        <f>'[3]20'!J15</f>
        <v>320</v>
      </c>
      <c r="J13" s="16">
        <f>'[3]20'!K15</f>
        <v>0</v>
      </c>
      <c r="K13" s="16">
        <f>'[3]20'!L15</f>
        <v>0</v>
      </c>
      <c r="L13" s="16">
        <f>'[3]20'!M15</f>
        <v>0</v>
      </c>
      <c r="M13" s="16">
        <f>'[3]20'!N15</f>
        <v>150.68</v>
      </c>
      <c r="N13" s="16">
        <f>'[3]20'!O15</f>
        <v>0</v>
      </c>
      <c r="O13" s="17">
        <f t="shared" si="28"/>
        <v>470.68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150.68</v>
      </c>
      <c r="V13" s="16">
        <f t="shared" si="0"/>
        <v>0</v>
      </c>
      <c r="W13" s="17">
        <f t="shared" si="30"/>
        <v>470.68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0.95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0.95</v>
      </c>
      <c r="AL13" s="8">
        <f t="shared" si="3"/>
        <v>287.05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150.68</v>
      </c>
      <c r="AQ13" s="8">
        <f t="shared" si="3"/>
        <v>0</v>
      </c>
      <c r="AR13" s="8">
        <f t="shared" si="18"/>
        <v>437.73</v>
      </c>
      <c r="AT13" s="8">
        <v>30.9</v>
      </c>
      <c r="AU13" s="8">
        <v>0.92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0.95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0.95</v>
      </c>
      <c r="BL13" s="8">
        <f t="shared" si="21"/>
        <v>30.9</v>
      </c>
      <c r="BM13" s="8">
        <f t="shared" si="22"/>
        <v>0.92</v>
      </c>
      <c r="BN13" s="8">
        <f t="shared" si="23"/>
        <v>32</v>
      </c>
      <c r="BO13" s="8">
        <f t="shared" si="24"/>
        <v>0.95</v>
      </c>
      <c r="BP13" s="139">
        <f t="shared" si="25"/>
        <v>-1.1000000000000014</v>
      </c>
      <c r="BQ13" s="139">
        <f t="shared" si="26"/>
        <v>-2.9999999999999916E-2</v>
      </c>
    </row>
    <row r="14" spans="1:69">
      <c r="A14" s="8" t="s">
        <v>56</v>
      </c>
      <c r="B14" s="15">
        <f>'[3]20'!B16</f>
        <v>320</v>
      </c>
      <c r="C14" s="16">
        <f>'[3]20'!C16</f>
        <v>0</v>
      </c>
      <c r="D14" s="16">
        <f>'[3]20'!D16</f>
        <v>0</v>
      </c>
      <c r="E14" s="16">
        <f>'[3]20'!E16</f>
        <v>0</v>
      </c>
      <c r="F14" s="16">
        <f>'[3]20'!F16</f>
        <v>1000</v>
      </c>
      <c r="G14" s="16">
        <f>'[3]20'!G16</f>
        <v>0</v>
      </c>
      <c r="H14" s="17">
        <f t="shared" si="27"/>
        <v>1320</v>
      </c>
      <c r="I14" s="15">
        <f>'[3]20'!J16</f>
        <v>320</v>
      </c>
      <c r="J14" s="16">
        <f>'[3]20'!K16</f>
        <v>0</v>
      </c>
      <c r="K14" s="16">
        <f>'[3]20'!L16</f>
        <v>0</v>
      </c>
      <c r="L14" s="16">
        <f>'[3]20'!M16</f>
        <v>0</v>
      </c>
      <c r="M14" s="16">
        <f>'[3]20'!N16</f>
        <v>150.68</v>
      </c>
      <c r="N14" s="16">
        <f>'[3]20'!O16</f>
        <v>0</v>
      </c>
      <c r="O14" s="17">
        <f t="shared" si="28"/>
        <v>470.68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150.68</v>
      </c>
      <c r="V14" s="16">
        <f t="shared" si="0"/>
        <v>0</v>
      </c>
      <c r="W14" s="17">
        <f t="shared" si="30"/>
        <v>470.68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0.95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0.95</v>
      </c>
      <c r="AL14" s="8">
        <f t="shared" si="3"/>
        <v>287.05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150.68</v>
      </c>
      <c r="AQ14" s="8">
        <f t="shared" si="3"/>
        <v>0</v>
      </c>
      <c r="AR14" s="8">
        <f t="shared" si="18"/>
        <v>437.73</v>
      </c>
      <c r="AT14" s="8">
        <v>30.9</v>
      </c>
      <c r="AU14" s="8">
        <v>0.92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0.95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0.95</v>
      </c>
      <c r="BL14" s="8">
        <f t="shared" si="21"/>
        <v>30.9</v>
      </c>
      <c r="BM14" s="8">
        <f t="shared" si="22"/>
        <v>0.92</v>
      </c>
      <c r="BN14" s="8">
        <f t="shared" si="23"/>
        <v>32</v>
      </c>
      <c r="BO14" s="8">
        <f t="shared" si="24"/>
        <v>0.95</v>
      </c>
      <c r="BP14" s="139">
        <f t="shared" si="25"/>
        <v>-1.1000000000000014</v>
      </c>
      <c r="BQ14" s="139">
        <f t="shared" si="26"/>
        <v>-2.9999999999999916E-2</v>
      </c>
    </row>
    <row r="15" spans="1:69">
      <c r="A15" s="8" t="s">
        <v>57</v>
      </c>
      <c r="B15" s="15">
        <f>'[3]20'!B17</f>
        <v>320</v>
      </c>
      <c r="C15" s="16">
        <f>'[3]20'!C17</f>
        <v>0</v>
      </c>
      <c r="D15" s="16">
        <f>'[3]20'!D17</f>
        <v>0</v>
      </c>
      <c r="E15" s="16">
        <f>'[3]20'!E17</f>
        <v>0</v>
      </c>
      <c r="F15" s="16">
        <f>'[3]20'!F17</f>
        <v>1000</v>
      </c>
      <c r="G15" s="16">
        <f>'[3]20'!G17</f>
        <v>0</v>
      </c>
      <c r="H15" s="17">
        <f t="shared" si="27"/>
        <v>1320</v>
      </c>
      <c r="I15" s="15">
        <f>'[3]20'!J17</f>
        <v>320</v>
      </c>
      <c r="J15" s="16">
        <f>'[3]20'!K17</f>
        <v>0</v>
      </c>
      <c r="K15" s="16">
        <f>'[3]20'!L17</f>
        <v>0</v>
      </c>
      <c r="L15" s="16">
        <f>'[3]20'!M17</f>
        <v>0</v>
      </c>
      <c r="M15" s="16">
        <f>'[3]20'!N17</f>
        <v>150.68</v>
      </c>
      <c r="N15" s="16">
        <f>'[3]20'!O17</f>
        <v>0</v>
      </c>
      <c r="O15" s="17">
        <f t="shared" si="28"/>
        <v>470.68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150.68</v>
      </c>
      <c r="V15" s="16">
        <f t="shared" si="0"/>
        <v>0</v>
      </c>
      <c r="W15" s="17">
        <f t="shared" si="30"/>
        <v>470.68</v>
      </c>
      <c r="X15" s="8">
        <f t="shared" si="4"/>
        <v>16.47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16.47</v>
      </c>
      <c r="AE15" s="8">
        <f t="shared" si="11"/>
        <v>16.47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16.47</v>
      </c>
      <c r="AL15" s="8">
        <f t="shared" si="3"/>
        <v>287.05999999999995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150.68</v>
      </c>
      <c r="AQ15" s="8">
        <f t="shared" si="3"/>
        <v>0</v>
      </c>
      <c r="AR15" s="8">
        <f t="shared" si="18"/>
        <v>437.73999999999995</v>
      </c>
      <c r="AT15" s="8">
        <v>15.91</v>
      </c>
      <c r="AU15" s="8">
        <v>15.91</v>
      </c>
      <c r="AW15" s="203">
        <v>16.47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16.47</v>
      </c>
      <c r="BD15" s="203">
        <v>16.47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16.47</v>
      </c>
      <c r="BL15" s="8">
        <f t="shared" si="21"/>
        <v>15.91</v>
      </c>
      <c r="BM15" s="8">
        <f t="shared" si="22"/>
        <v>15.91</v>
      </c>
      <c r="BN15" s="8">
        <f t="shared" si="23"/>
        <v>16.47</v>
      </c>
      <c r="BO15" s="8">
        <f t="shared" si="24"/>
        <v>16.47</v>
      </c>
      <c r="BP15" s="139">
        <f t="shared" si="25"/>
        <v>-0.55999999999999872</v>
      </c>
      <c r="BQ15" s="139">
        <f t="shared" si="26"/>
        <v>-0.55999999999999872</v>
      </c>
    </row>
    <row r="16" spans="1:69">
      <c r="A16" s="8" t="s">
        <v>58</v>
      </c>
      <c r="B16" s="15">
        <f>'[3]20'!B18</f>
        <v>320</v>
      </c>
      <c r="C16" s="16">
        <f>'[3]20'!C18</f>
        <v>0</v>
      </c>
      <c r="D16" s="16">
        <f>'[3]20'!D18</f>
        <v>0</v>
      </c>
      <c r="E16" s="16">
        <f>'[3]20'!E18</f>
        <v>0</v>
      </c>
      <c r="F16" s="16">
        <f>'[3]20'!F18</f>
        <v>1000</v>
      </c>
      <c r="G16" s="16">
        <f>'[3]20'!G18</f>
        <v>0</v>
      </c>
      <c r="H16" s="17">
        <f t="shared" si="27"/>
        <v>1320</v>
      </c>
      <c r="I16" s="15">
        <f>'[3]20'!J18</f>
        <v>320</v>
      </c>
      <c r="J16" s="16">
        <f>'[3]20'!K18</f>
        <v>0</v>
      </c>
      <c r="K16" s="16">
        <f>'[3]20'!L18</f>
        <v>0</v>
      </c>
      <c r="L16" s="16">
        <f>'[3]20'!M18</f>
        <v>0</v>
      </c>
      <c r="M16" s="16">
        <f>'[3]20'!N18</f>
        <v>150.68</v>
      </c>
      <c r="N16" s="16">
        <f>'[3]20'!O18</f>
        <v>0</v>
      </c>
      <c r="O16" s="17">
        <f t="shared" si="28"/>
        <v>470.68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150.68</v>
      </c>
      <c r="V16" s="16">
        <f t="shared" si="0"/>
        <v>0</v>
      </c>
      <c r="W16" s="17">
        <f t="shared" si="30"/>
        <v>470.68</v>
      </c>
      <c r="X16" s="8">
        <f t="shared" si="4"/>
        <v>16.47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16.47</v>
      </c>
      <c r="AE16" s="8">
        <f t="shared" si="11"/>
        <v>16.47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16.47</v>
      </c>
      <c r="AL16" s="8">
        <f t="shared" si="3"/>
        <v>287.05999999999995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150.68</v>
      </c>
      <c r="AQ16" s="8">
        <f t="shared" si="3"/>
        <v>0</v>
      </c>
      <c r="AR16" s="8">
        <f t="shared" si="18"/>
        <v>437.73999999999995</v>
      </c>
      <c r="AT16" s="8">
        <v>15.91</v>
      </c>
      <c r="AU16" s="8">
        <v>15.91</v>
      </c>
      <c r="AW16" s="203">
        <v>16.47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16.47</v>
      </c>
      <c r="BD16" s="203">
        <v>16.47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16.47</v>
      </c>
      <c r="BL16" s="8">
        <f t="shared" si="21"/>
        <v>15.91</v>
      </c>
      <c r="BM16" s="8">
        <f t="shared" si="22"/>
        <v>15.91</v>
      </c>
      <c r="BN16" s="8">
        <f t="shared" si="23"/>
        <v>16.47</v>
      </c>
      <c r="BO16" s="8">
        <f t="shared" si="24"/>
        <v>16.47</v>
      </c>
      <c r="BP16" s="139">
        <f t="shared" si="25"/>
        <v>-0.55999999999999872</v>
      </c>
      <c r="BQ16" s="139">
        <f t="shared" si="26"/>
        <v>-0.55999999999999872</v>
      </c>
    </row>
    <row r="17" spans="1:69">
      <c r="A17" s="8" t="s">
        <v>59</v>
      </c>
      <c r="B17" s="15">
        <f>'[3]20'!B19</f>
        <v>320</v>
      </c>
      <c r="C17" s="16">
        <f>'[3]20'!C19</f>
        <v>0</v>
      </c>
      <c r="D17" s="16">
        <f>'[3]20'!D19</f>
        <v>0</v>
      </c>
      <c r="E17" s="16">
        <f>'[3]20'!E19</f>
        <v>0</v>
      </c>
      <c r="F17" s="16">
        <f>'[3]20'!F19</f>
        <v>1000</v>
      </c>
      <c r="G17" s="16">
        <f>'[3]20'!G19</f>
        <v>0</v>
      </c>
      <c r="H17" s="17">
        <f t="shared" si="27"/>
        <v>1320</v>
      </c>
      <c r="I17" s="15">
        <f>'[3]20'!J19</f>
        <v>320</v>
      </c>
      <c r="J17" s="16">
        <f>'[3]20'!K19</f>
        <v>0</v>
      </c>
      <c r="K17" s="16">
        <f>'[3]20'!L19</f>
        <v>0</v>
      </c>
      <c r="L17" s="16">
        <f>'[3]20'!M19</f>
        <v>0</v>
      </c>
      <c r="M17" s="16">
        <f>'[3]20'!N19</f>
        <v>150.68</v>
      </c>
      <c r="N17" s="16">
        <f>'[3]20'!O19</f>
        <v>0</v>
      </c>
      <c r="O17" s="17">
        <f t="shared" si="28"/>
        <v>470.68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150.68</v>
      </c>
      <c r="V17" s="16">
        <f t="shared" si="0"/>
        <v>0</v>
      </c>
      <c r="W17" s="17">
        <f t="shared" si="30"/>
        <v>470.68</v>
      </c>
      <c r="X17" s="8">
        <f t="shared" si="4"/>
        <v>16.47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16.47</v>
      </c>
      <c r="AE17" s="8">
        <f t="shared" si="11"/>
        <v>16.47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16.47</v>
      </c>
      <c r="AL17" s="8">
        <f t="shared" si="3"/>
        <v>287.05999999999995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150.68</v>
      </c>
      <c r="AQ17" s="8">
        <f t="shared" si="3"/>
        <v>0</v>
      </c>
      <c r="AR17" s="8">
        <f t="shared" si="18"/>
        <v>437.73999999999995</v>
      </c>
      <c r="AT17" s="8">
        <v>15.91</v>
      </c>
      <c r="AU17" s="8">
        <v>15.91</v>
      </c>
      <c r="AW17" s="203">
        <v>16.47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16.47</v>
      </c>
      <c r="BD17" s="203">
        <v>16.47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16.47</v>
      </c>
      <c r="BL17" s="8">
        <f t="shared" si="21"/>
        <v>15.91</v>
      </c>
      <c r="BM17" s="8">
        <f t="shared" si="22"/>
        <v>15.91</v>
      </c>
      <c r="BN17" s="8">
        <f t="shared" si="23"/>
        <v>16.47</v>
      </c>
      <c r="BO17" s="8">
        <f t="shared" si="24"/>
        <v>16.47</v>
      </c>
      <c r="BP17" s="139">
        <f t="shared" si="25"/>
        <v>-0.55999999999999872</v>
      </c>
      <c r="BQ17" s="139">
        <f t="shared" si="26"/>
        <v>-0.55999999999999872</v>
      </c>
    </row>
    <row r="18" spans="1:69">
      <c r="A18" s="8" t="s">
        <v>60</v>
      </c>
      <c r="B18" s="15">
        <f>'[3]20'!B20</f>
        <v>320</v>
      </c>
      <c r="C18" s="16">
        <f>'[3]20'!C20</f>
        <v>0</v>
      </c>
      <c r="D18" s="16">
        <f>'[3]20'!D20</f>
        <v>0</v>
      </c>
      <c r="E18" s="16">
        <f>'[3]20'!E20</f>
        <v>0</v>
      </c>
      <c r="F18" s="16">
        <f>'[3]20'!F20</f>
        <v>1000</v>
      </c>
      <c r="G18" s="16">
        <f>'[3]20'!G20</f>
        <v>0</v>
      </c>
      <c r="H18" s="17">
        <f t="shared" si="27"/>
        <v>1320</v>
      </c>
      <c r="I18" s="15">
        <f>'[3]20'!J20</f>
        <v>320</v>
      </c>
      <c r="J18" s="16">
        <f>'[3]20'!K20</f>
        <v>0</v>
      </c>
      <c r="K18" s="16">
        <f>'[3]20'!L20</f>
        <v>0</v>
      </c>
      <c r="L18" s="16">
        <f>'[3]20'!M20</f>
        <v>0</v>
      </c>
      <c r="M18" s="16">
        <f>'[3]20'!N20</f>
        <v>150.68</v>
      </c>
      <c r="N18" s="16">
        <f>'[3]20'!O20</f>
        <v>0</v>
      </c>
      <c r="O18" s="17">
        <f t="shared" si="28"/>
        <v>470.68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150.68</v>
      </c>
      <c r="V18" s="16">
        <f t="shared" si="0"/>
        <v>0</v>
      </c>
      <c r="W18" s="17">
        <f t="shared" si="30"/>
        <v>470.68</v>
      </c>
      <c r="X18" s="8">
        <f t="shared" si="4"/>
        <v>16.47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16.47</v>
      </c>
      <c r="AE18" s="8">
        <f t="shared" si="11"/>
        <v>16.47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16.47</v>
      </c>
      <c r="AL18" s="8">
        <f t="shared" si="3"/>
        <v>287.05999999999995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150.68</v>
      </c>
      <c r="AQ18" s="8">
        <f t="shared" si="3"/>
        <v>0</v>
      </c>
      <c r="AR18" s="8">
        <f t="shared" si="18"/>
        <v>437.73999999999995</v>
      </c>
      <c r="AT18" s="8">
        <v>15.91</v>
      </c>
      <c r="AU18" s="8">
        <v>15.91</v>
      </c>
      <c r="AW18" s="203">
        <v>16.47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16.47</v>
      </c>
      <c r="BD18" s="203">
        <v>16.47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16.47</v>
      </c>
      <c r="BL18" s="8">
        <f t="shared" si="21"/>
        <v>15.91</v>
      </c>
      <c r="BM18" s="8">
        <f t="shared" si="22"/>
        <v>15.91</v>
      </c>
      <c r="BN18" s="8">
        <f t="shared" si="23"/>
        <v>16.47</v>
      </c>
      <c r="BO18" s="8">
        <f t="shared" si="24"/>
        <v>16.47</v>
      </c>
      <c r="BP18" s="139">
        <f t="shared" si="25"/>
        <v>-0.55999999999999872</v>
      </c>
      <c r="BQ18" s="139">
        <f t="shared" si="26"/>
        <v>-0.55999999999999872</v>
      </c>
    </row>
    <row r="19" spans="1:69">
      <c r="A19" s="8" t="s">
        <v>61</v>
      </c>
      <c r="B19" s="15">
        <f>'[3]20'!B21</f>
        <v>320</v>
      </c>
      <c r="C19" s="16">
        <f>'[3]20'!C21</f>
        <v>0</v>
      </c>
      <c r="D19" s="16">
        <f>'[3]20'!D21</f>
        <v>0</v>
      </c>
      <c r="E19" s="16">
        <f>'[3]20'!E21</f>
        <v>0</v>
      </c>
      <c r="F19" s="16">
        <f>'[3]20'!F21</f>
        <v>1000</v>
      </c>
      <c r="G19" s="16">
        <f>'[3]20'!G21</f>
        <v>0</v>
      </c>
      <c r="H19" s="17">
        <f t="shared" si="27"/>
        <v>1320</v>
      </c>
      <c r="I19" s="15">
        <f>'[3]20'!J21</f>
        <v>320</v>
      </c>
      <c r="J19" s="16">
        <f>'[3]20'!K21</f>
        <v>0</v>
      </c>
      <c r="K19" s="16">
        <f>'[3]20'!L21</f>
        <v>0</v>
      </c>
      <c r="L19" s="16">
        <f>'[3]20'!M21</f>
        <v>0</v>
      </c>
      <c r="M19" s="16">
        <f>'[3]20'!N21</f>
        <v>150.68</v>
      </c>
      <c r="N19" s="16">
        <f>'[3]20'!O21</f>
        <v>0</v>
      </c>
      <c r="O19" s="17">
        <f t="shared" si="28"/>
        <v>470.68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150.68</v>
      </c>
      <c r="V19" s="16">
        <f t="shared" si="29"/>
        <v>0</v>
      </c>
      <c r="W19" s="17">
        <f t="shared" si="30"/>
        <v>470.68</v>
      </c>
      <c r="X19" s="8">
        <f t="shared" si="4"/>
        <v>16.47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16.47</v>
      </c>
      <c r="AE19" s="8">
        <f t="shared" si="11"/>
        <v>16.47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16.47</v>
      </c>
      <c r="AL19" s="8">
        <f t="shared" ref="AL19:AQ61" si="31">Q19-X19-AE19</f>
        <v>287.05999999999995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150.68</v>
      </c>
      <c r="AQ19" s="8">
        <f t="shared" si="31"/>
        <v>0</v>
      </c>
      <c r="AR19" s="8">
        <f t="shared" si="18"/>
        <v>437.73999999999995</v>
      </c>
      <c r="AT19" s="8">
        <v>15.91</v>
      </c>
      <c r="AU19" s="8">
        <v>15.91</v>
      </c>
      <c r="AW19" s="203">
        <v>16.47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16.47</v>
      </c>
      <c r="BD19" s="203">
        <v>16.47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16.47</v>
      </c>
      <c r="BL19" s="8">
        <f t="shared" si="21"/>
        <v>15.91</v>
      </c>
      <c r="BM19" s="8">
        <f t="shared" si="22"/>
        <v>15.91</v>
      </c>
      <c r="BN19" s="8">
        <f t="shared" si="23"/>
        <v>16.47</v>
      </c>
      <c r="BO19" s="8">
        <f t="shared" si="24"/>
        <v>16.47</v>
      </c>
      <c r="BP19" s="139">
        <f t="shared" si="25"/>
        <v>-0.55999999999999872</v>
      </c>
      <c r="BQ19" s="139">
        <f t="shared" si="26"/>
        <v>-0.55999999999999872</v>
      </c>
    </row>
    <row r="20" spans="1:69">
      <c r="A20" s="8" t="s">
        <v>62</v>
      </c>
      <c r="B20" s="15">
        <f>'[3]20'!B22</f>
        <v>320</v>
      </c>
      <c r="C20" s="16">
        <f>'[3]20'!C22</f>
        <v>0</v>
      </c>
      <c r="D20" s="16">
        <f>'[3]20'!D22</f>
        <v>0</v>
      </c>
      <c r="E20" s="16">
        <f>'[3]20'!E22</f>
        <v>0</v>
      </c>
      <c r="F20" s="16">
        <f>'[3]20'!F22</f>
        <v>1000</v>
      </c>
      <c r="G20" s="16">
        <f>'[3]20'!G22</f>
        <v>0</v>
      </c>
      <c r="H20" s="17">
        <f t="shared" si="27"/>
        <v>1320</v>
      </c>
      <c r="I20" s="15">
        <f>'[3]20'!J22</f>
        <v>320</v>
      </c>
      <c r="J20" s="16">
        <f>'[3]20'!K22</f>
        <v>0</v>
      </c>
      <c r="K20" s="16">
        <f>'[3]20'!L22</f>
        <v>0</v>
      </c>
      <c r="L20" s="16">
        <f>'[3]20'!M22</f>
        <v>0</v>
      </c>
      <c r="M20" s="16">
        <f>'[3]20'!N22</f>
        <v>150.68</v>
      </c>
      <c r="N20" s="16">
        <f>'[3]20'!O22</f>
        <v>0</v>
      </c>
      <c r="O20" s="17">
        <f t="shared" si="28"/>
        <v>470.68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150.68</v>
      </c>
      <c r="V20" s="16">
        <f t="shared" si="29"/>
        <v>0</v>
      </c>
      <c r="W20" s="17">
        <f t="shared" si="30"/>
        <v>470.68</v>
      </c>
      <c r="X20" s="8">
        <f t="shared" si="4"/>
        <v>16.47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16.47</v>
      </c>
      <c r="AE20" s="8">
        <f t="shared" si="11"/>
        <v>16.47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16.47</v>
      </c>
      <c r="AL20" s="8">
        <f t="shared" si="31"/>
        <v>287.05999999999995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150.68</v>
      </c>
      <c r="AQ20" s="8">
        <f t="shared" si="31"/>
        <v>0</v>
      </c>
      <c r="AR20" s="8">
        <f t="shared" si="18"/>
        <v>437.73999999999995</v>
      </c>
      <c r="AT20" s="8">
        <v>15.91</v>
      </c>
      <c r="AU20" s="8">
        <v>15.91</v>
      </c>
      <c r="AW20" s="203">
        <v>16.47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16.47</v>
      </c>
      <c r="BD20" s="203">
        <v>16.47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16.47</v>
      </c>
      <c r="BL20" s="8">
        <f t="shared" si="21"/>
        <v>15.91</v>
      </c>
      <c r="BM20" s="8">
        <f t="shared" si="22"/>
        <v>15.91</v>
      </c>
      <c r="BN20" s="8">
        <f t="shared" si="23"/>
        <v>16.47</v>
      </c>
      <c r="BO20" s="8">
        <f t="shared" si="24"/>
        <v>16.47</v>
      </c>
      <c r="BP20" s="139">
        <f t="shared" si="25"/>
        <v>-0.55999999999999872</v>
      </c>
      <c r="BQ20" s="139">
        <f t="shared" si="26"/>
        <v>-0.55999999999999872</v>
      </c>
    </row>
    <row r="21" spans="1:69">
      <c r="A21" s="8" t="s">
        <v>63</v>
      </c>
      <c r="B21" s="15">
        <f>'[3]20'!B23</f>
        <v>320</v>
      </c>
      <c r="C21" s="16">
        <f>'[3]20'!C23</f>
        <v>0</v>
      </c>
      <c r="D21" s="16">
        <f>'[3]20'!D23</f>
        <v>0</v>
      </c>
      <c r="E21" s="16">
        <f>'[3]20'!E23</f>
        <v>0</v>
      </c>
      <c r="F21" s="16">
        <f>'[3]20'!F23</f>
        <v>1000</v>
      </c>
      <c r="G21" s="16">
        <f>'[3]20'!G23</f>
        <v>0</v>
      </c>
      <c r="H21" s="17">
        <f t="shared" si="27"/>
        <v>1320</v>
      </c>
      <c r="I21" s="15">
        <f>'[3]20'!J23</f>
        <v>320</v>
      </c>
      <c r="J21" s="16">
        <f>'[3]20'!K23</f>
        <v>0</v>
      </c>
      <c r="K21" s="16">
        <f>'[3]20'!L23</f>
        <v>0</v>
      </c>
      <c r="L21" s="16">
        <f>'[3]20'!M23</f>
        <v>0</v>
      </c>
      <c r="M21" s="16">
        <f>'[3]20'!N23</f>
        <v>150.68</v>
      </c>
      <c r="N21" s="16">
        <f>'[3]20'!O23</f>
        <v>0</v>
      </c>
      <c r="O21" s="17">
        <f t="shared" si="28"/>
        <v>470.68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150.68</v>
      </c>
      <c r="V21" s="16">
        <f t="shared" si="29"/>
        <v>0</v>
      </c>
      <c r="W21" s="17">
        <f t="shared" si="30"/>
        <v>470.68</v>
      </c>
      <c r="X21" s="8">
        <f t="shared" si="4"/>
        <v>16.47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16.47</v>
      </c>
      <c r="AE21" s="8">
        <f t="shared" si="11"/>
        <v>16.47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16.47</v>
      </c>
      <c r="AL21" s="8">
        <f t="shared" si="31"/>
        <v>287.05999999999995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150.68</v>
      </c>
      <c r="AQ21" s="8">
        <f t="shared" si="31"/>
        <v>0</v>
      </c>
      <c r="AR21" s="8">
        <f t="shared" si="18"/>
        <v>437.73999999999995</v>
      </c>
      <c r="AT21" s="8">
        <v>15.91</v>
      </c>
      <c r="AU21" s="8">
        <v>15.91</v>
      </c>
      <c r="AW21" s="203">
        <v>16.47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16.47</v>
      </c>
      <c r="BD21" s="203">
        <v>16.47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16.47</v>
      </c>
      <c r="BL21" s="8">
        <f t="shared" si="21"/>
        <v>15.91</v>
      </c>
      <c r="BM21" s="8">
        <f t="shared" si="22"/>
        <v>15.91</v>
      </c>
      <c r="BN21" s="8">
        <f t="shared" si="23"/>
        <v>16.47</v>
      </c>
      <c r="BO21" s="8">
        <f t="shared" si="24"/>
        <v>16.47</v>
      </c>
      <c r="BP21" s="139">
        <f t="shared" si="25"/>
        <v>-0.55999999999999872</v>
      </c>
      <c r="BQ21" s="139">
        <f t="shared" si="26"/>
        <v>-0.55999999999999872</v>
      </c>
    </row>
    <row r="22" spans="1:69">
      <c r="A22" s="8" t="s">
        <v>64</v>
      </c>
      <c r="B22" s="15">
        <f>'[3]20'!B24</f>
        <v>320</v>
      </c>
      <c r="C22" s="16">
        <f>'[3]20'!C24</f>
        <v>0</v>
      </c>
      <c r="D22" s="16">
        <f>'[3]20'!D24</f>
        <v>0</v>
      </c>
      <c r="E22" s="16">
        <f>'[3]20'!E24</f>
        <v>0</v>
      </c>
      <c r="F22" s="16">
        <f>'[3]20'!F24</f>
        <v>1000</v>
      </c>
      <c r="G22" s="16">
        <f>'[3]20'!G24</f>
        <v>0</v>
      </c>
      <c r="H22" s="17">
        <f t="shared" si="27"/>
        <v>1320</v>
      </c>
      <c r="I22" s="15">
        <f>'[3]20'!J24</f>
        <v>320</v>
      </c>
      <c r="J22" s="16">
        <f>'[3]20'!K24</f>
        <v>0</v>
      </c>
      <c r="K22" s="16">
        <f>'[3]20'!L24</f>
        <v>0</v>
      </c>
      <c r="L22" s="16">
        <f>'[3]20'!M24</f>
        <v>0</v>
      </c>
      <c r="M22" s="16">
        <f>'[3]20'!N24</f>
        <v>150.68</v>
      </c>
      <c r="N22" s="16">
        <f>'[3]20'!O24</f>
        <v>0</v>
      </c>
      <c r="O22" s="17">
        <f t="shared" si="28"/>
        <v>470.68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150.68</v>
      </c>
      <c r="V22" s="16">
        <f t="shared" si="29"/>
        <v>0</v>
      </c>
      <c r="W22" s="17">
        <f t="shared" si="30"/>
        <v>470.68</v>
      </c>
      <c r="X22" s="8">
        <f t="shared" si="4"/>
        <v>16.47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16.47</v>
      </c>
      <c r="AE22" s="8">
        <f t="shared" si="11"/>
        <v>16.47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16.47</v>
      </c>
      <c r="AL22" s="8">
        <f t="shared" si="31"/>
        <v>287.05999999999995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150.68</v>
      </c>
      <c r="AQ22" s="8">
        <f t="shared" si="31"/>
        <v>0</v>
      </c>
      <c r="AR22" s="8">
        <f t="shared" si="18"/>
        <v>437.73999999999995</v>
      </c>
      <c r="AT22" s="8">
        <v>15.91</v>
      </c>
      <c r="AU22" s="8">
        <v>15.91</v>
      </c>
      <c r="AW22" s="203">
        <v>16.47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16.47</v>
      </c>
      <c r="BD22" s="203">
        <v>16.47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16.47</v>
      </c>
      <c r="BL22" s="8">
        <f t="shared" si="21"/>
        <v>15.91</v>
      </c>
      <c r="BM22" s="8">
        <f t="shared" si="22"/>
        <v>15.91</v>
      </c>
      <c r="BN22" s="8">
        <f t="shared" si="23"/>
        <v>16.47</v>
      </c>
      <c r="BO22" s="8">
        <f t="shared" si="24"/>
        <v>16.47</v>
      </c>
      <c r="BP22" s="139">
        <f t="shared" si="25"/>
        <v>-0.55999999999999872</v>
      </c>
      <c r="BQ22" s="139">
        <f t="shared" si="26"/>
        <v>-0.55999999999999872</v>
      </c>
    </row>
    <row r="23" spans="1:69">
      <c r="A23" s="8" t="s">
        <v>65</v>
      </c>
      <c r="B23" s="15">
        <f>'[3]20'!B25</f>
        <v>320</v>
      </c>
      <c r="C23" s="16">
        <f>'[3]20'!C25</f>
        <v>0</v>
      </c>
      <c r="D23" s="16">
        <f>'[3]20'!D25</f>
        <v>0</v>
      </c>
      <c r="E23" s="16">
        <f>'[3]20'!E25</f>
        <v>0</v>
      </c>
      <c r="F23" s="16">
        <f>'[3]20'!F25</f>
        <v>1000</v>
      </c>
      <c r="G23" s="16">
        <f>'[3]20'!G25</f>
        <v>0</v>
      </c>
      <c r="H23" s="17">
        <f t="shared" si="27"/>
        <v>1320</v>
      </c>
      <c r="I23" s="15">
        <f>'[3]20'!J25</f>
        <v>320</v>
      </c>
      <c r="J23" s="16">
        <f>'[3]20'!K25</f>
        <v>0</v>
      </c>
      <c r="K23" s="16">
        <f>'[3]20'!L25</f>
        <v>0</v>
      </c>
      <c r="L23" s="16">
        <f>'[3]20'!M25</f>
        <v>0</v>
      </c>
      <c r="M23" s="16">
        <f>'[3]20'!N25</f>
        <v>150.68</v>
      </c>
      <c r="N23" s="16">
        <f>'[3]20'!O25</f>
        <v>0</v>
      </c>
      <c r="O23" s="17">
        <f t="shared" si="28"/>
        <v>470.68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150.68</v>
      </c>
      <c r="V23" s="16">
        <f t="shared" si="29"/>
        <v>0</v>
      </c>
      <c r="W23" s="17">
        <f t="shared" si="30"/>
        <v>470.68</v>
      </c>
      <c r="X23" s="8">
        <f t="shared" si="4"/>
        <v>0.95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0.95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287.05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150.68</v>
      </c>
      <c r="AQ23" s="8">
        <f t="shared" si="31"/>
        <v>0</v>
      </c>
      <c r="AR23" s="8">
        <f t="shared" si="18"/>
        <v>437.73</v>
      </c>
      <c r="AT23" s="8">
        <v>0.92</v>
      </c>
      <c r="AU23" s="8">
        <v>30.9</v>
      </c>
      <c r="AW23" s="203">
        <v>0.95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0.95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0.92</v>
      </c>
      <c r="BM23" s="8">
        <f t="shared" si="22"/>
        <v>30.9</v>
      </c>
      <c r="BN23" s="8">
        <f t="shared" si="23"/>
        <v>0.95</v>
      </c>
      <c r="BO23" s="8">
        <f t="shared" si="24"/>
        <v>32</v>
      </c>
      <c r="BP23" s="139">
        <f t="shared" si="25"/>
        <v>-2.9999999999999916E-2</v>
      </c>
      <c r="BQ23" s="139">
        <f t="shared" si="26"/>
        <v>-1.1000000000000014</v>
      </c>
    </row>
    <row r="24" spans="1:69">
      <c r="A24" s="8" t="s">
        <v>66</v>
      </c>
      <c r="B24" s="15">
        <f>'[3]20'!B26</f>
        <v>320</v>
      </c>
      <c r="C24" s="16">
        <f>'[3]20'!C26</f>
        <v>0</v>
      </c>
      <c r="D24" s="16">
        <f>'[3]20'!D26</f>
        <v>0</v>
      </c>
      <c r="E24" s="16">
        <f>'[3]20'!E26</f>
        <v>0</v>
      </c>
      <c r="F24" s="16">
        <f>'[3]20'!F26</f>
        <v>1000</v>
      </c>
      <c r="G24" s="16">
        <f>'[3]20'!G26</f>
        <v>0</v>
      </c>
      <c r="H24" s="17">
        <f t="shared" si="27"/>
        <v>1320</v>
      </c>
      <c r="I24" s="15">
        <f>'[3]20'!J26</f>
        <v>320</v>
      </c>
      <c r="J24" s="16">
        <f>'[3]20'!K26</f>
        <v>0</v>
      </c>
      <c r="K24" s="16">
        <f>'[3]20'!L26</f>
        <v>0</v>
      </c>
      <c r="L24" s="16">
        <f>'[3]20'!M26</f>
        <v>0</v>
      </c>
      <c r="M24" s="16">
        <f>'[3]20'!N26</f>
        <v>150.68</v>
      </c>
      <c r="N24" s="16">
        <f>'[3]20'!O26</f>
        <v>0</v>
      </c>
      <c r="O24" s="17">
        <f t="shared" si="28"/>
        <v>470.68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150.68</v>
      </c>
      <c r="V24" s="16">
        <f t="shared" si="29"/>
        <v>0</v>
      </c>
      <c r="W24" s="17">
        <f t="shared" si="30"/>
        <v>470.68</v>
      </c>
      <c r="X24" s="8">
        <f t="shared" si="4"/>
        <v>0.95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0.95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287.05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150.68</v>
      </c>
      <c r="AQ24" s="8">
        <f t="shared" si="31"/>
        <v>0</v>
      </c>
      <c r="AR24" s="8">
        <f t="shared" si="18"/>
        <v>437.73</v>
      </c>
      <c r="AT24" s="8">
        <v>0.92</v>
      </c>
      <c r="AU24" s="8">
        <v>30.9</v>
      </c>
      <c r="AW24" s="203">
        <v>0.95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0.95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0.92</v>
      </c>
      <c r="BM24" s="8">
        <f t="shared" si="22"/>
        <v>30.9</v>
      </c>
      <c r="BN24" s="8">
        <f t="shared" si="23"/>
        <v>0.95</v>
      </c>
      <c r="BO24" s="8">
        <f t="shared" si="24"/>
        <v>32</v>
      </c>
      <c r="BP24" s="139">
        <f t="shared" si="25"/>
        <v>-2.9999999999999916E-2</v>
      </c>
      <c r="BQ24" s="139">
        <f t="shared" si="26"/>
        <v>-1.1000000000000014</v>
      </c>
    </row>
    <row r="25" spans="1:69">
      <c r="A25" s="8" t="s">
        <v>67</v>
      </c>
      <c r="B25" s="15">
        <f>'[3]20'!B27</f>
        <v>320</v>
      </c>
      <c r="C25" s="16">
        <f>'[3]20'!C27</f>
        <v>0</v>
      </c>
      <c r="D25" s="16">
        <f>'[3]20'!D27</f>
        <v>0</v>
      </c>
      <c r="E25" s="16">
        <f>'[3]20'!E27</f>
        <v>0</v>
      </c>
      <c r="F25" s="16">
        <f>'[3]20'!F27</f>
        <v>1000</v>
      </c>
      <c r="G25" s="16">
        <f>'[3]20'!G27</f>
        <v>0</v>
      </c>
      <c r="H25" s="17">
        <f t="shared" si="27"/>
        <v>1320</v>
      </c>
      <c r="I25" s="15">
        <f>'[3]20'!J27</f>
        <v>320</v>
      </c>
      <c r="J25" s="16">
        <f>'[3]20'!K27</f>
        <v>0</v>
      </c>
      <c r="K25" s="16">
        <f>'[3]20'!L27</f>
        <v>0</v>
      </c>
      <c r="L25" s="16">
        <f>'[3]20'!M27</f>
        <v>0</v>
      </c>
      <c r="M25" s="16">
        <f>'[3]20'!N27</f>
        <v>150.68</v>
      </c>
      <c r="N25" s="16">
        <f>'[3]20'!O27</f>
        <v>0</v>
      </c>
      <c r="O25" s="17">
        <f t="shared" si="28"/>
        <v>470.68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150.68</v>
      </c>
      <c r="V25" s="16">
        <f t="shared" si="29"/>
        <v>0</v>
      </c>
      <c r="W25" s="17">
        <f t="shared" si="30"/>
        <v>470.68</v>
      </c>
      <c r="X25" s="8">
        <f t="shared" si="4"/>
        <v>0.95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0.95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287.05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150.68</v>
      </c>
      <c r="AQ25" s="8">
        <f t="shared" si="31"/>
        <v>0</v>
      </c>
      <c r="AR25" s="8">
        <f t="shared" si="18"/>
        <v>437.73</v>
      </c>
      <c r="AT25" s="8">
        <v>0.92</v>
      </c>
      <c r="AU25" s="8">
        <v>30.9</v>
      </c>
      <c r="AW25" s="203">
        <v>0.95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0.95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0.92</v>
      </c>
      <c r="BM25" s="8">
        <f t="shared" si="22"/>
        <v>30.9</v>
      </c>
      <c r="BN25" s="8">
        <f t="shared" si="23"/>
        <v>0.95</v>
      </c>
      <c r="BO25" s="8">
        <f t="shared" si="24"/>
        <v>32</v>
      </c>
      <c r="BP25" s="139">
        <f t="shared" si="25"/>
        <v>-2.9999999999999916E-2</v>
      </c>
      <c r="BQ25" s="139">
        <f t="shared" si="26"/>
        <v>-1.1000000000000014</v>
      </c>
    </row>
    <row r="26" spans="1:69">
      <c r="A26" s="8" t="s">
        <v>68</v>
      </c>
      <c r="B26" s="15">
        <f>'[3]20'!B28</f>
        <v>320</v>
      </c>
      <c r="C26" s="16">
        <f>'[3]20'!C28</f>
        <v>0</v>
      </c>
      <c r="D26" s="16">
        <f>'[3]20'!D28</f>
        <v>0</v>
      </c>
      <c r="E26" s="16">
        <f>'[3]20'!E28</f>
        <v>0</v>
      </c>
      <c r="F26" s="16">
        <f>'[3]20'!F28</f>
        <v>1000</v>
      </c>
      <c r="G26" s="16">
        <f>'[3]20'!G28</f>
        <v>0</v>
      </c>
      <c r="H26" s="17">
        <f t="shared" si="27"/>
        <v>1320</v>
      </c>
      <c r="I26" s="15">
        <f>'[3]20'!J28</f>
        <v>320</v>
      </c>
      <c r="J26" s="16">
        <f>'[3]20'!K28</f>
        <v>0</v>
      </c>
      <c r="K26" s="16">
        <f>'[3]20'!L28</f>
        <v>0</v>
      </c>
      <c r="L26" s="16">
        <f>'[3]20'!M28</f>
        <v>0</v>
      </c>
      <c r="M26" s="16">
        <f>'[3]20'!N28</f>
        <v>150.68</v>
      </c>
      <c r="N26" s="16">
        <f>'[3]20'!O28</f>
        <v>0</v>
      </c>
      <c r="O26" s="17">
        <f t="shared" si="28"/>
        <v>470.68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150.68</v>
      </c>
      <c r="V26" s="16">
        <f t="shared" si="29"/>
        <v>0</v>
      </c>
      <c r="W26" s="17">
        <f t="shared" si="30"/>
        <v>470.68</v>
      </c>
      <c r="X26" s="8">
        <f t="shared" si="4"/>
        <v>0.95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0.95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287.05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150.68</v>
      </c>
      <c r="AQ26" s="8">
        <f t="shared" si="31"/>
        <v>0</v>
      </c>
      <c r="AR26" s="8">
        <f t="shared" si="18"/>
        <v>437.73</v>
      </c>
      <c r="AT26" s="8">
        <v>0.92</v>
      </c>
      <c r="AU26" s="8">
        <v>30.9</v>
      </c>
      <c r="AW26" s="203">
        <v>0.95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0.95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0.92</v>
      </c>
      <c r="BM26" s="8">
        <f t="shared" si="22"/>
        <v>30.9</v>
      </c>
      <c r="BN26" s="8">
        <f t="shared" si="23"/>
        <v>0.95</v>
      </c>
      <c r="BO26" s="8">
        <f t="shared" si="24"/>
        <v>32</v>
      </c>
      <c r="BP26" s="139">
        <f t="shared" si="25"/>
        <v>-2.9999999999999916E-2</v>
      </c>
      <c r="BQ26" s="139">
        <f t="shared" si="26"/>
        <v>-1.1000000000000014</v>
      </c>
    </row>
    <row r="27" spans="1:69">
      <c r="A27" s="8" t="s">
        <v>69</v>
      </c>
      <c r="B27" s="15">
        <f>'[3]20'!B29</f>
        <v>320</v>
      </c>
      <c r="C27" s="16">
        <f>'[3]20'!C29</f>
        <v>0</v>
      </c>
      <c r="D27" s="16">
        <f>'[3]20'!D29</f>
        <v>0</v>
      </c>
      <c r="E27" s="16">
        <f>'[3]20'!E29</f>
        <v>0</v>
      </c>
      <c r="F27" s="16">
        <f>'[3]20'!F29</f>
        <v>1000</v>
      </c>
      <c r="G27" s="16">
        <f>'[3]20'!G29</f>
        <v>0</v>
      </c>
      <c r="H27" s="17">
        <f t="shared" si="27"/>
        <v>1320</v>
      </c>
      <c r="I27" s="15">
        <f>'[3]20'!J29</f>
        <v>320</v>
      </c>
      <c r="J27" s="16">
        <f>'[3]20'!K29</f>
        <v>0</v>
      </c>
      <c r="K27" s="16">
        <f>'[3]20'!L29</f>
        <v>0</v>
      </c>
      <c r="L27" s="16">
        <f>'[3]20'!M29</f>
        <v>0</v>
      </c>
      <c r="M27" s="16">
        <f>'[3]20'!N29</f>
        <v>150.68</v>
      </c>
      <c r="N27" s="16">
        <f>'[3]20'!O29</f>
        <v>0</v>
      </c>
      <c r="O27" s="17">
        <f t="shared" si="28"/>
        <v>470.68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150.68</v>
      </c>
      <c r="V27" s="16">
        <f t="shared" si="29"/>
        <v>0</v>
      </c>
      <c r="W27" s="17">
        <f t="shared" si="30"/>
        <v>470.68</v>
      </c>
      <c r="X27" s="8">
        <f t="shared" si="4"/>
        <v>0.95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0.95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287.05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150.68</v>
      </c>
      <c r="AQ27" s="8">
        <f t="shared" si="31"/>
        <v>0</v>
      </c>
      <c r="AR27" s="8">
        <f t="shared" si="18"/>
        <v>437.73</v>
      </c>
      <c r="AT27" s="8">
        <v>0.92</v>
      </c>
      <c r="AU27" s="8">
        <v>30.9</v>
      </c>
      <c r="AW27" s="203">
        <v>0.95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0.95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0.92</v>
      </c>
      <c r="BM27" s="8">
        <f t="shared" si="22"/>
        <v>30.9</v>
      </c>
      <c r="BN27" s="8">
        <f t="shared" si="23"/>
        <v>0.95</v>
      </c>
      <c r="BO27" s="8">
        <f t="shared" si="24"/>
        <v>32</v>
      </c>
      <c r="BP27" s="139">
        <f t="shared" si="25"/>
        <v>-2.9999999999999916E-2</v>
      </c>
      <c r="BQ27" s="139">
        <f t="shared" si="26"/>
        <v>-1.1000000000000014</v>
      </c>
    </row>
    <row r="28" spans="1:69">
      <c r="A28" s="8" t="s">
        <v>70</v>
      </c>
      <c r="B28" s="15">
        <f>'[3]20'!B30</f>
        <v>320</v>
      </c>
      <c r="C28" s="16">
        <f>'[3]20'!C30</f>
        <v>0</v>
      </c>
      <c r="D28" s="16">
        <f>'[3]20'!D30</f>
        <v>0</v>
      </c>
      <c r="E28" s="16">
        <f>'[3]20'!E30</f>
        <v>0</v>
      </c>
      <c r="F28" s="16">
        <f>'[3]20'!F30</f>
        <v>1000</v>
      </c>
      <c r="G28" s="16">
        <f>'[3]20'!G30</f>
        <v>0</v>
      </c>
      <c r="H28" s="17">
        <f t="shared" si="27"/>
        <v>1320</v>
      </c>
      <c r="I28" s="15">
        <f>'[3]20'!J30</f>
        <v>320</v>
      </c>
      <c r="J28" s="16">
        <f>'[3]20'!K30</f>
        <v>0</v>
      </c>
      <c r="K28" s="16">
        <f>'[3]20'!L30</f>
        <v>0</v>
      </c>
      <c r="L28" s="16">
        <f>'[3]20'!M30</f>
        <v>0</v>
      </c>
      <c r="M28" s="16">
        <f>'[3]20'!N30</f>
        <v>150.68</v>
      </c>
      <c r="N28" s="16">
        <f>'[3]20'!O30</f>
        <v>0</v>
      </c>
      <c r="O28" s="17">
        <f t="shared" si="28"/>
        <v>470.68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150.68</v>
      </c>
      <c r="V28" s="16">
        <f t="shared" si="29"/>
        <v>0</v>
      </c>
      <c r="W28" s="17">
        <f t="shared" si="30"/>
        <v>470.68</v>
      </c>
      <c r="X28" s="8">
        <f t="shared" si="4"/>
        <v>0.95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0.95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287.05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150.68</v>
      </c>
      <c r="AQ28" s="8">
        <f t="shared" si="31"/>
        <v>0</v>
      </c>
      <c r="AR28" s="8">
        <f t="shared" si="18"/>
        <v>437.73</v>
      </c>
      <c r="AT28" s="8">
        <v>0.92</v>
      </c>
      <c r="AU28" s="8">
        <v>30.9</v>
      </c>
      <c r="AW28" s="203">
        <v>0.95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0.95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0.92</v>
      </c>
      <c r="BM28" s="8">
        <f t="shared" si="22"/>
        <v>30.9</v>
      </c>
      <c r="BN28" s="8">
        <f t="shared" si="23"/>
        <v>0.95</v>
      </c>
      <c r="BO28" s="8">
        <f t="shared" si="24"/>
        <v>32</v>
      </c>
      <c r="BP28" s="139">
        <f t="shared" si="25"/>
        <v>-2.9999999999999916E-2</v>
      </c>
      <c r="BQ28" s="139">
        <f t="shared" si="26"/>
        <v>-1.1000000000000014</v>
      </c>
    </row>
    <row r="29" spans="1:69">
      <c r="A29" s="8" t="s">
        <v>71</v>
      </c>
      <c r="B29" s="15">
        <f>'[3]20'!B31</f>
        <v>320</v>
      </c>
      <c r="C29" s="16">
        <f>'[3]20'!C31</f>
        <v>0</v>
      </c>
      <c r="D29" s="16">
        <f>'[3]20'!D31</f>
        <v>0</v>
      </c>
      <c r="E29" s="16">
        <f>'[3]20'!E31</f>
        <v>0</v>
      </c>
      <c r="F29" s="16">
        <f>'[3]20'!F31</f>
        <v>1000</v>
      </c>
      <c r="G29" s="16">
        <f>'[3]20'!G31</f>
        <v>0</v>
      </c>
      <c r="H29" s="17">
        <f t="shared" si="27"/>
        <v>1320</v>
      </c>
      <c r="I29" s="15">
        <f>'[3]20'!J31</f>
        <v>320</v>
      </c>
      <c r="J29" s="16">
        <f>'[3]20'!K31</f>
        <v>0</v>
      </c>
      <c r="K29" s="16">
        <f>'[3]20'!L31</f>
        <v>0</v>
      </c>
      <c r="L29" s="16">
        <f>'[3]20'!M31</f>
        <v>0</v>
      </c>
      <c r="M29" s="16">
        <f>'[3]20'!N31</f>
        <v>150.68</v>
      </c>
      <c r="N29" s="16">
        <f>'[3]20'!O31</f>
        <v>0</v>
      </c>
      <c r="O29" s="17">
        <f t="shared" si="28"/>
        <v>470.68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150.68</v>
      </c>
      <c r="V29" s="16">
        <f t="shared" si="29"/>
        <v>0</v>
      </c>
      <c r="W29" s="17">
        <f t="shared" si="30"/>
        <v>470.68</v>
      </c>
      <c r="X29" s="8">
        <f t="shared" si="4"/>
        <v>0.95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0.95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287.05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150.68</v>
      </c>
      <c r="AQ29" s="8">
        <f t="shared" si="31"/>
        <v>0</v>
      </c>
      <c r="AR29" s="8">
        <f t="shared" si="18"/>
        <v>437.73</v>
      </c>
      <c r="AT29" s="8">
        <v>0.92</v>
      </c>
      <c r="AU29" s="8">
        <v>30.9</v>
      </c>
      <c r="AW29" s="203">
        <v>0.95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0.95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0.92</v>
      </c>
      <c r="BM29" s="8">
        <f t="shared" si="22"/>
        <v>30.9</v>
      </c>
      <c r="BN29" s="8">
        <f t="shared" si="23"/>
        <v>0.95</v>
      </c>
      <c r="BO29" s="8">
        <f t="shared" si="24"/>
        <v>32</v>
      </c>
      <c r="BP29" s="139">
        <f t="shared" si="25"/>
        <v>-2.9999999999999916E-2</v>
      </c>
      <c r="BQ29" s="139">
        <f t="shared" si="26"/>
        <v>-1.1000000000000014</v>
      </c>
    </row>
    <row r="30" spans="1:69">
      <c r="A30" s="8" t="s">
        <v>72</v>
      </c>
      <c r="B30" s="15">
        <f>'[3]20'!B32</f>
        <v>320</v>
      </c>
      <c r="C30" s="16">
        <f>'[3]20'!C32</f>
        <v>0</v>
      </c>
      <c r="D30" s="16">
        <f>'[3]20'!D32</f>
        <v>0</v>
      </c>
      <c r="E30" s="16">
        <f>'[3]20'!E32</f>
        <v>0</v>
      </c>
      <c r="F30" s="16">
        <f>'[3]20'!F32</f>
        <v>1000</v>
      </c>
      <c r="G30" s="16">
        <f>'[3]20'!G32</f>
        <v>0</v>
      </c>
      <c r="H30" s="17">
        <f t="shared" si="27"/>
        <v>1320</v>
      </c>
      <c r="I30" s="15">
        <f>'[3]20'!J32</f>
        <v>320</v>
      </c>
      <c r="J30" s="16">
        <f>'[3]20'!K32</f>
        <v>0</v>
      </c>
      <c r="K30" s="16">
        <f>'[3]20'!L32</f>
        <v>0</v>
      </c>
      <c r="L30" s="16">
        <f>'[3]20'!M32</f>
        <v>0</v>
      </c>
      <c r="M30" s="16">
        <f>'[3]20'!N32</f>
        <v>150.68</v>
      </c>
      <c r="N30" s="16">
        <f>'[3]20'!O32</f>
        <v>0</v>
      </c>
      <c r="O30" s="17">
        <f t="shared" si="28"/>
        <v>470.68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150.68</v>
      </c>
      <c r="V30" s="16">
        <f t="shared" si="29"/>
        <v>0</v>
      </c>
      <c r="W30" s="17">
        <f t="shared" si="30"/>
        <v>470.68</v>
      </c>
      <c r="X30" s="8">
        <f t="shared" si="4"/>
        <v>0.95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0.95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287.05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150.68</v>
      </c>
      <c r="AQ30" s="8">
        <f t="shared" si="31"/>
        <v>0</v>
      </c>
      <c r="AR30" s="8">
        <f t="shared" si="18"/>
        <v>437.73</v>
      </c>
      <c r="AT30" s="8">
        <v>0.92</v>
      </c>
      <c r="AU30" s="8">
        <v>30.9</v>
      </c>
      <c r="AW30" s="203">
        <v>0.95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0.95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0.92</v>
      </c>
      <c r="BM30" s="8">
        <f t="shared" si="22"/>
        <v>30.9</v>
      </c>
      <c r="BN30" s="8">
        <f t="shared" si="23"/>
        <v>0.95</v>
      </c>
      <c r="BO30" s="8">
        <f t="shared" si="24"/>
        <v>32</v>
      </c>
      <c r="BP30" s="139">
        <f t="shared" si="25"/>
        <v>-2.9999999999999916E-2</v>
      </c>
      <c r="BQ30" s="139">
        <f t="shared" si="26"/>
        <v>-1.1000000000000014</v>
      </c>
    </row>
    <row r="31" spans="1:69">
      <c r="A31" s="8" t="s">
        <v>73</v>
      </c>
      <c r="B31" s="15">
        <f>'[3]20'!B33</f>
        <v>320</v>
      </c>
      <c r="C31" s="16">
        <f>'[3]20'!C33</f>
        <v>0</v>
      </c>
      <c r="D31" s="16">
        <f>'[3]20'!D33</f>
        <v>0</v>
      </c>
      <c r="E31" s="16">
        <f>'[3]20'!E33</f>
        <v>0</v>
      </c>
      <c r="F31" s="16">
        <f>'[3]20'!F33</f>
        <v>1000</v>
      </c>
      <c r="G31" s="16">
        <f>'[3]20'!G33</f>
        <v>0</v>
      </c>
      <c r="H31" s="17">
        <f t="shared" si="27"/>
        <v>1320</v>
      </c>
      <c r="I31" s="15">
        <f>'[3]20'!J33</f>
        <v>320</v>
      </c>
      <c r="J31" s="16">
        <f>'[3]20'!K33</f>
        <v>0</v>
      </c>
      <c r="K31" s="16">
        <f>'[3]20'!L33</f>
        <v>0</v>
      </c>
      <c r="L31" s="16">
        <f>'[3]20'!M33</f>
        <v>0</v>
      </c>
      <c r="M31" s="16">
        <f>'[3]20'!N33</f>
        <v>150.68</v>
      </c>
      <c r="N31" s="16">
        <f>'[3]20'!O33</f>
        <v>0</v>
      </c>
      <c r="O31" s="17">
        <f t="shared" si="28"/>
        <v>470.68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150.68</v>
      </c>
      <c r="V31" s="16">
        <f t="shared" si="29"/>
        <v>0</v>
      </c>
      <c r="W31" s="17">
        <f t="shared" si="30"/>
        <v>470.68</v>
      </c>
      <c r="X31" s="8">
        <f t="shared" si="4"/>
        <v>25.24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25.24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262.76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150.68</v>
      </c>
      <c r="AQ31" s="8">
        <f t="shared" si="31"/>
        <v>0</v>
      </c>
      <c r="AR31" s="8">
        <f t="shared" si="18"/>
        <v>413.44</v>
      </c>
      <c r="AT31" s="8">
        <v>24.37</v>
      </c>
      <c r="AU31" s="8">
        <v>30.9</v>
      </c>
      <c r="AW31" s="203">
        <v>25.24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25.24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24.37</v>
      </c>
      <c r="BM31" s="8">
        <f t="shared" si="22"/>
        <v>30.9</v>
      </c>
      <c r="BN31" s="8">
        <f t="shared" si="23"/>
        <v>25.24</v>
      </c>
      <c r="BO31" s="8">
        <f t="shared" si="24"/>
        <v>32</v>
      </c>
      <c r="BP31" s="139">
        <f t="shared" si="25"/>
        <v>-0.86999999999999744</v>
      </c>
      <c r="BQ31" s="139">
        <f t="shared" si="26"/>
        <v>-1.1000000000000014</v>
      </c>
    </row>
    <row r="32" spans="1:69">
      <c r="A32" s="8" t="s">
        <v>74</v>
      </c>
      <c r="B32" s="15">
        <f>'[3]20'!B34</f>
        <v>320</v>
      </c>
      <c r="C32" s="16">
        <f>'[3]20'!C34</f>
        <v>0</v>
      </c>
      <c r="D32" s="16">
        <f>'[3]20'!D34</f>
        <v>0</v>
      </c>
      <c r="E32" s="16">
        <f>'[3]20'!E34</f>
        <v>0</v>
      </c>
      <c r="F32" s="16">
        <f>'[3]20'!F34</f>
        <v>1000</v>
      </c>
      <c r="G32" s="16">
        <f>'[3]20'!G34</f>
        <v>0</v>
      </c>
      <c r="H32" s="17">
        <f t="shared" si="27"/>
        <v>1320</v>
      </c>
      <c r="I32" s="15">
        <f>'[3]20'!J34</f>
        <v>320</v>
      </c>
      <c r="J32" s="16">
        <f>'[3]20'!K34</f>
        <v>0</v>
      </c>
      <c r="K32" s="16">
        <f>'[3]20'!L34</f>
        <v>0</v>
      </c>
      <c r="L32" s="16">
        <f>'[3]20'!M34</f>
        <v>0</v>
      </c>
      <c r="M32" s="16">
        <f>'[3]20'!N34</f>
        <v>150.68</v>
      </c>
      <c r="N32" s="16">
        <f>'[3]20'!O34</f>
        <v>0</v>
      </c>
      <c r="O32" s="17">
        <f t="shared" si="28"/>
        <v>470.68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150.68</v>
      </c>
      <c r="V32" s="16">
        <f t="shared" si="29"/>
        <v>0</v>
      </c>
      <c r="W32" s="17">
        <f t="shared" si="30"/>
        <v>470.68</v>
      </c>
      <c r="X32" s="8">
        <f t="shared" si="4"/>
        <v>25.24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25.24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262.76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150.68</v>
      </c>
      <c r="AQ32" s="8">
        <f t="shared" si="31"/>
        <v>0</v>
      </c>
      <c r="AR32" s="8">
        <f t="shared" si="18"/>
        <v>413.44</v>
      </c>
      <c r="AT32" s="8">
        <v>24.37</v>
      </c>
      <c r="AU32" s="8">
        <v>30.9</v>
      </c>
      <c r="AW32" s="203">
        <v>25.24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25.24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24.37</v>
      </c>
      <c r="BM32" s="8">
        <f t="shared" si="22"/>
        <v>30.9</v>
      </c>
      <c r="BN32" s="8">
        <f t="shared" si="23"/>
        <v>25.24</v>
      </c>
      <c r="BO32" s="8">
        <f t="shared" si="24"/>
        <v>32</v>
      </c>
      <c r="BP32" s="139">
        <f t="shared" si="25"/>
        <v>-0.86999999999999744</v>
      </c>
      <c r="BQ32" s="139">
        <f t="shared" si="26"/>
        <v>-1.1000000000000014</v>
      </c>
    </row>
    <row r="33" spans="1:69">
      <c r="A33" s="8" t="s">
        <v>75</v>
      </c>
      <c r="B33" s="15">
        <f>'[3]20'!B35</f>
        <v>320</v>
      </c>
      <c r="C33" s="16">
        <f>'[3]20'!C35</f>
        <v>0</v>
      </c>
      <c r="D33" s="16">
        <f>'[3]20'!D35</f>
        <v>0</v>
      </c>
      <c r="E33" s="16">
        <f>'[3]20'!E35</f>
        <v>0</v>
      </c>
      <c r="F33" s="16">
        <f>'[3]20'!F35</f>
        <v>1000</v>
      </c>
      <c r="G33" s="16">
        <f>'[3]20'!G35</f>
        <v>0</v>
      </c>
      <c r="H33" s="17">
        <f t="shared" si="27"/>
        <v>1320</v>
      </c>
      <c r="I33" s="15">
        <f>'[3]20'!J35</f>
        <v>320</v>
      </c>
      <c r="J33" s="16">
        <f>'[3]20'!K35</f>
        <v>0</v>
      </c>
      <c r="K33" s="16">
        <f>'[3]20'!L35</f>
        <v>0</v>
      </c>
      <c r="L33" s="16">
        <f>'[3]20'!M35</f>
        <v>0</v>
      </c>
      <c r="M33" s="16">
        <f>'[3]20'!N35</f>
        <v>150.68</v>
      </c>
      <c r="N33" s="16">
        <f>'[3]20'!O35</f>
        <v>0</v>
      </c>
      <c r="O33" s="17">
        <f t="shared" si="28"/>
        <v>470.68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150.68</v>
      </c>
      <c r="V33" s="16">
        <f t="shared" si="29"/>
        <v>0</v>
      </c>
      <c r="W33" s="17">
        <f t="shared" si="30"/>
        <v>470.68</v>
      </c>
      <c r="X33" s="8">
        <f t="shared" si="4"/>
        <v>25.24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25.24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262.76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150.68</v>
      </c>
      <c r="AQ33" s="8">
        <f t="shared" si="31"/>
        <v>0</v>
      </c>
      <c r="AR33" s="8">
        <f t="shared" si="18"/>
        <v>413.44</v>
      </c>
      <c r="AT33" s="8">
        <v>24.37</v>
      </c>
      <c r="AU33" s="8">
        <v>30.9</v>
      </c>
      <c r="AW33" s="203">
        <v>25.24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25.24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24.37</v>
      </c>
      <c r="BM33" s="8">
        <f t="shared" si="22"/>
        <v>30.9</v>
      </c>
      <c r="BN33" s="8">
        <f t="shared" si="23"/>
        <v>25.24</v>
      </c>
      <c r="BO33" s="8">
        <f t="shared" si="24"/>
        <v>32</v>
      </c>
      <c r="BP33" s="139">
        <f t="shared" si="25"/>
        <v>-0.86999999999999744</v>
      </c>
      <c r="BQ33" s="139">
        <f t="shared" si="26"/>
        <v>-1.1000000000000014</v>
      </c>
    </row>
    <row r="34" spans="1:69">
      <c r="A34" s="8" t="s">
        <v>76</v>
      </c>
      <c r="B34" s="15">
        <f>'[3]20'!B36</f>
        <v>320</v>
      </c>
      <c r="C34" s="16">
        <f>'[3]20'!C36</f>
        <v>0</v>
      </c>
      <c r="D34" s="16">
        <f>'[3]20'!D36</f>
        <v>0</v>
      </c>
      <c r="E34" s="16">
        <f>'[3]20'!E36</f>
        <v>0</v>
      </c>
      <c r="F34" s="16">
        <f>'[3]20'!F36</f>
        <v>1000</v>
      </c>
      <c r="G34" s="16">
        <f>'[3]20'!G36</f>
        <v>0</v>
      </c>
      <c r="H34" s="17">
        <f t="shared" si="27"/>
        <v>1320</v>
      </c>
      <c r="I34" s="15">
        <f>'[3]20'!J36</f>
        <v>320</v>
      </c>
      <c r="J34" s="16">
        <f>'[3]20'!K36</f>
        <v>0</v>
      </c>
      <c r="K34" s="16">
        <f>'[3]20'!L36</f>
        <v>0</v>
      </c>
      <c r="L34" s="16">
        <f>'[3]20'!M36</f>
        <v>0</v>
      </c>
      <c r="M34" s="16">
        <f>'[3]20'!N36</f>
        <v>150.68</v>
      </c>
      <c r="N34" s="16">
        <f>'[3]20'!O36</f>
        <v>0</v>
      </c>
      <c r="O34" s="17">
        <f t="shared" si="28"/>
        <v>470.68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150.68</v>
      </c>
      <c r="V34" s="16">
        <f t="shared" si="29"/>
        <v>0</v>
      </c>
      <c r="W34" s="17">
        <f t="shared" si="30"/>
        <v>470.68</v>
      </c>
      <c r="X34" s="8">
        <f t="shared" si="4"/>
        <v>25.24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25.24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262.76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150.68</v>
      </c>
      <c r="AQ34" s="8">
        <f t="shared" si="31"/>
        <v>0</v>
      </c>
      <c r="AR34" s="8">
        <f t="shared" si="18"/>
        <v>413.44</v>
      </c>
      <c r="AT34" s="8">
        <v>24.37</v>
      </c>
      <c r="AU34" s="8">
        <v>30.9</v>
      </c>
      <c r="AW34" s="203">
        <v>25.24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25.24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24.37</v>
      </c>
      <c r="BM34" s="8">
        <f t="shared" si="22"/>
        <v>30.9</v>
      </c>
      <c r="BN34" s="8">
        <f t="shared" si="23"/>
        <v>25.24</v>
      </c>
      <c r="BO34" s="8">
        <f t="shared" si="24"/>
        <v>32</v>
      </c>
      <c r="BP34" s="139">
        <f t="shared" si="25"/>
        <v>-0.86999999999999744</v>
      </c>
      <c r="BQ34" s="139">
        <f t="shared" si="26"/>
        <v>-1.1000000000000014</v>
      </c>
    </row>
    <row r="35" spans="1:69">
      <c r="A35" s="8" t="s">
        <v>77</v>
      </c>
      <c r="B35" s="15">
        <f>'[3]20'!B37</f>
        <v>320</v>
      </c>
      <c r="C35" s="16">
        <f>'[3]20'!C37</f>
        <v>0</v>
      </c>
      <c r="D35" s="16">
        <f>'[3]20'!D37</f>
        <v>0</v>
      </c>
      <c r="E35" s="16">
        <f>'[3]20'!E37</f>
        <v>0</v>
      </c>
      <c r="F35" s="16">
        <f>'[3]20'!F37</f>
        <v>1000</v>
      </c>
      <c r="G35" s="16">
        <f>'[3]20'!G37</f>
        <v>0</v>
      </c>
      <c r="H35" s="17">
        <f t="shared" si="27"/>
        <v>1320</v>
      </c>
      <c r="I35" s="15">
        <f>'[3]20'!J37</f>
        <v>320</v>
      </c>
      <c r="J35" s="16">
        <f>'[3]20'!K37</f>
        <v>0</v>
      </c>
      <c r="K35" s="16">
        <f>'[3]20'!L37</f>
        <v>0</v>
      </c>
      <c r="L35" s="16">
        <f>'[3]20'!M37</f>
        <v>0</v>
      </c>
      <c r="M35" s="16">
        <f>'[3]20'!N37</f>
        <v>150.68</v>
      </c>
      <c r="N35" s="16">
        <f>'[3]20'!O37</f>
        <v>0</v>
      </c>
      <c r="O35" s="17">
        <f t="shared" si="28"/>
        <v>470.68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150.68</v>
      </c>
      <c r="V35" s="16">
        <f t="shared" si="29"/>
        <v>0</v>
      </c>
      <c r="W35" s="17">
        <f t="shared" si="30"/>
        <v>470.68</v>
      </c>
      <c r="X35" s="8">
        <f t="shared" si="4"/>
        <v>26.37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26.37</v>
      </c>
      <c r="AE35" s="8">
        <f t="shared" si="11"/>
        <v>26.37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26.37</v>
      </c>
      <c r="AL35" s="8">
        <f t="shared" si="31"/>
        <v>267.26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150.68</v>
      </c>
      <c r="AQ35" s="8">
        <f t="shared" si="31"/>
        <v>0</v>
      </c>
      <c r="AR35" s="8">
        <f t="shared" si="18"/>
        <v>417.94</v>
      </c>
      <c r="AT35" s="8">
        <v>25.47</v>
      </c>
      <c r="AU35" s="8">
        <v>25.47</v>
      </c>
      <c r="AW35" s="203">
        <v>26.37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26.37</v>
      </c>
      <c r="BD35" s="203">
        <v>26.37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26.37</v>
      </c>
      <c r="BL35" s="8">
        <f t="shared" si="21"/>
        <v>25.47</v>
      </c>
      <c r="BM35" s="8">
        <f t="shared" si="22"/>
        <v>25.47</v>
      </c>
      <c r="BN35" s="8">
        <f t="shared" si="23"/>
        <v>26.37</v>
      </c>
      <c r="BO35" s="8">
        <f t="shared" si="24"/>
        <v>26.37</v>
      </c>
      <c r="BP35" s="139">
        <f t="shared" si="25"/>
        <v>-0.90000000000000213</v>
      </c>
      <c r="BQ35" s="139">
        <f t="shared" si="26"/>
        <v>-0.90000000000000213</v>
      </c>
    </row>
    <row r="36" spans="1:69">
      <c r="A36" s="8" t="s">
        <v>78</v>
      </c>
      <c r="B36" s="15">
        <f>'[3]20'!B38</f>
        <v>320</v>
      </c>
      <c r="C36" s="16">
        <f>'[3]20'!C38</f>
        <v>0</v>
      </c>
      <c r="D36" s="16">
        <f>'[3]20'!D38</f>
        <v>0</v>
      </c>
      <c r="E36" s="16">
        <f>'[3]20'!E38</f>
        <v>0</v>
      </c>
      <c r="F36" s="16">
        <f>'[3]20'!F38</f>
        <v>1000</v>
      </c>
      <c r="G36" s="16">
        <f>'[3]20'!G38</f>
        <v>0</v>
      </c>
      <c r="H36" s="17">
        <f t="shared" si="27"/>
        <v>1320</v>
      </c>
      <c r="I36" s="15">
        <f>'[3]20'!J38</f>
        <v>320</v>
      </c>
      <c r="J36" s="16">
        <f>'[3]20'!K38</f>
        <v>0</v>
      </c>
      <c r="K36" s="16">
        <f>'[3]20'!L38</f>
        <v>0</v>
      </c>
      <c r="L36" s="16">
        <f>'[3]20'!M38</f>
        <v>0</v>
      </c>
      <c r="M36" s="16">
        <f>'[3]20'!N38</f>
        <v>151.69</v>
      </c>
      <c r="N36" s="16">
        <f>'[3]20'!O38</f>
        <v>0</v>
      </c>
      <c r="O36" s="17">
        <f t="shared" si="28"/>
        <v>471.69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151.69</v>
      </c>
      <c r="V36" s="16">
        <f t="shared" si="29"/>
        <v>0</v>
      </c>
      <c r="W36" s="17">
        <f t="shared" si="30"/>
        <v>471.69</v>
      </c>
      <c r="X36" s="8">
        <f t="shared" si="4"/>
        <v>26.37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26.37</v>
      </c>
      <c r="AE36" s="8">
        <f t="shared" si="11"/>
        <v>26.37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26.37</v>
      </c>
      <c r="AL36" s="8">
        <f t="shared" si="31"/>
        <v>267.26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151.69</v>
      </c>
      <c r="AQ36" s="8">
        <f t="shared" si="31"/>
        <v>0</v>
      </c>
      <c r="AR36" s="8">
        <f t="shared" si="18"/>
        <v>418.95</v>
      </c>
      <c r="AT36" s="8">
        <v>25.47</v>
      </c>
      <c r="AU36" s="8">
        <v>25.47</v>
      </c>
      <c r="AW36" s="203">
        <v>26.37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26.37</v>
      </c>
      <c r="BD36" s="203">
        <v>26.37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26.37</v>
      </c>
      <c r="BL36" s="8">
        <f t="shared" si="21"/>
        <v>25.47</v>
      </c>
      <c r="BM36" s="8">
        <f t="shared" si="22"/>
        <v>25.47</v>
      </c>
      <c r="BN36" s="8">
        <f t="shared" si="23"/>
        <v>26.37</v>
      </c>
      <c r="BO36" s="8">
        <f t="shared" si="24"/>
        <v>26.37</v>
      </c>
      <c r="BP36" s="139">
        <f t="shared" si="25"/>
        <v>-0.90000000000000213</v>
      </c>
      <c r="BQ36" s="139">
        <f t="shared" si="26"/>
        <v>-0.90000000000000213</v>
      </c>
    </row>
    <row r="37" spans="1:69">
      <c r="A37" s="8" t="s">
        <v>79</v>
      </c>
      <c r="B37" s="15">
        <f>'[3]20'!B39</f>
        <v>320</v>
      </c>
      <c r="C37" s="16">
        <f>'[3]20'!C39</f>
        <v>0</v>
      </c>
      <c r="D37" s="16">
        <f>'[3]20'!D39</f>
        <v>0</v>
      </c>
      <c r="E37" s="16">
        <f>'[3]20'!E39</f>
        <v>0</v>
      </c>
      <c r="F37" s="16">
        <f>'[3]20'!F39</f>
        <v>1000</v>
      </c>
      <c r="G37" s="16">
        <f>'[3]20'!G39</f>
        <v>0</v>
      </c>
      <c r="H37" s="17">
        <f t="shared" si="27"/>
        <v>1320</v>
      </c>
      <c r="I37" s="15">
        <f>'[3]20'!J39</f>
        <v>320</v>
      </c>
      <c r="J37" s="16">
        <f>'[3]20'!K39</f>
        <v>0</v>
      </c>
      <c r="K37" s="16">
        <f>'[3]20'!L39</f>
        <v>0</v>
      </c>
      <c r="L37" s="16">
        <f>'[3]20'!M39</f>
        <v>0</v>
      </c>
      <c r="M37" s="16">
        <f>'[3]20'!N39</f>
        <v>151.56</v>
      </c>
      <c r="N37" s="16">
        <f>'[3]20'!O39</f>
        <v>0</v>
      </c>
      <c r="O37" s="17">
        <f t="shared" si="28"/>
        <v>471.56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151.56</v>
      </c>
      <c r="V37" s="16">
        <f t="shared" si="29"/>
        <v>0</v>
      </c>
      <c r="W37" s="17">
        <f t="shared" si="30"/>
        <v>471.56</v>
      </c>
      <c r="X37" s="8">
        <f t="shared" si="4"/>
        <v>26.37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26.37</v>
      </c>
      <c r="AE37" s="8">
        <f t="shared" si="11"/>
        <v>26.37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26.37</v>
      </c>
      <c r="AL37" s="8">
        <f t="shared" si="31"/>
        <v>267.26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151.56</v>
      </c>
      <c r="AQ37" s="8">
        <f t="shared" si="31"/>
        <v>0</v>
      </c>
      <c r="AR37" s="8">
        <f t="shared" si="18"/>
        <v>418.82</v>
      </c>
      <c r="AT37" s="8">
        <v>25.47</v>
      </c>
      <c r="AU37" s="8">
        <v>25.47</v>
      </c>
      <c r="AW37" s="203">
        <v>26.37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26.37</v>
      </c>
      <c r="BD37" s="203">
        <v>26.37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26.37</v>
      </c>
      <c r="BL37" s="8">
        <f t="shared" si="21"/>
        <v>25.47</v>
      </c>
      <c r="BM37" s="8">
        <f t="shared" si="22"/>
        <v>25.47</v>
      </c>
      <c r="BN37" s="8">
        <f t="shared" si="23"/>
        <v>26.37</v>
      </c>
      <c r="BO37" s="8">
        <f t="shared" si="24"/>
        <v>26.37</v>
      </c>
      <c r="BP37" s="139">
        <f t="shared" si="25"/>
        <v>-0.90000000000000213</v>
      </c>
      <c r="BQ37" s="139">
        <f t="shared" si="26"/>
        <v>-0.90000000000000213</v>
      </c>
    </row>
    <row r="38" spans="1:69">
      <c r="A38" s="8" t="s">
        <v>80</v>
      </c>
      <c r="B38" s="15">
        <f>'[3]20'!B40</f>
        <v>320</v>
      </c>
      <c r="C38" s="16">
        <f>'[3]20'!C40</f>
        <v>0</v>
      </c>
      <c r="D38" s="16">
        <f>'[3]20'!D40</f>
        <v>0</v>
      </c>
      <c r="E38" s="16">
        <f>'[3]20'!E40</f>
        <v>0</v>
      </c>
      <c r="F38" s="16">
        <f>'[3]20'!F40</f>
        <v>1000</v>
      </c>
      <c r="G38" s="16">
        <f>'[3]20'!G40</f>
        <v>0</v>
      </c>
      <c r="H38" s="17">
        <f t="shared" si="27"/>
        <v>1320</v>
      </c>
      <c r="I38" s="15">
        <f>'[3]20'!J40</f>
        <v>320</v>
      </c>
      <c r="J38" s="16">
        <f>'[3]20'!K40</f>
        <v>0</v>
      </c>
      <c r="K38" s="16">
        <f>'[3]20'!L40</f>
        <v>0</v>
      </c>
      <c r="L38" s="16">
        <f>'[3]20'!M40</f>
        <v>0</v>
      </c>
      <c r="M38" s="16">
        <f>'[3]20'!N40</f>
        <v>152.85</v>
      </c>
      <c r="N38" s="16">
        <f>'[3]20'!O40</f>
        <v>0</v>
      </c>
      <c r="O38" s="17">
        <f t="shared" si="28"/>
        <v>472.85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152.85</v>
      </c>
      <c r="V38" s="16">
        <f t="shared" si="29"/>
        <v>0</v>
      </c>
      <c r="W38" s="17">
        <f t="shared" si="30"/>
        <v>472.85</v>
      </c>
      <c r="X38" s="8">
        <f t="shared" si="4"/>
        <v>26.37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26.37</v>
      </c>
      <c r="AE38" s="8">
        <f t="shared" si="11"/>
        <v>26.37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26.37</v>
      </c>
      <c r="AL38" s="8">
        <f t="shared" si="31"/>
        <v>267.26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152.85</v>
      </c>
      <c r="AQ38" s="8">
        <f t="shared" si="31"/>
        <v>0</v>
      </c>
      <c r="AR38" s="8">
        <f t="shared" si="18"/>
        <v>420.11</v>
      </c>
      <c r="AT38" s="8">
        <v>25.47</v>
      </c>
      <c r="AU38" s="8">
        <v>25.47</v>
      </c>
      <c r="AW38" s="203">
        <v>26.37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26.37</v>
      </c>
      <c r="BD38" s="203">
        <v>26.37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26.37</v>
      </c>
      <c r="BL38" s="8">
        <f t="shared" si="21"/>
        <v>25.47</v>
      </c>
      <c r="BM38" s="8">
        <f t="shared" si="22"/>
        <v>25.47</v>
      </c>
      <c r="BN38" s="8">
        <f t="shared" si="23"/>
        <v>26.37</v>
      </c>
      <c r="BO38" s="8">
        <f t="shared" si="24"/>
        <v>26.37</v>
      </c>
      <c r="BP38" s="139">
        <f t="shared" si="25"/>
        <v>-0.90000000000000213</v>
      </c>
      <c r="BQ38" s="139">
        <f t="shared" si="26"/>
        <v>-0.90000000000000213</v>
      </c>
    </row>
    <row r="39" spans="1:69">
      <c r="A39" s="8" t="s">
        <v>81</v>
      </c>
      <c r="B39" s="15">
        <f>'[3]20'!B41</f>
        <v>0</v>
      </c>
      <c r="C39" s="16">
        <f>'[3]20'!C41</f>
        <v>0</v>
      </c>
      <c r="D39" s="16">
        <f>'[3]20'!D41</f>
        <v>0</v>
      </c>
      <c r="E39" s="16">
        <f>'[3]20'!E41</f>
        <v>0</v>
      </c>
      <c r="F39" s="16">
        <f>'[3]20'!F41</f>
        <v>0</v>
      </c>
      <c r="G39" s="16">
        <f>'[3]20'!G41</f>
        <v>0</v>
      </c>
      <c r="H39" s="17">
        <f t="shared" si="27"/>
        <v>0</v>
      </c>
      <c r="I39" s="15">
        <f>'[3]20'!J41</f>
        <v>0</v>
      </c>
      <c r="J39" s="16">
        <f>'[3]20'!K41</f>
        <v>0</v>
      </c>
      <c r="K39" s="16">
        <f>'[3]20'!L41</f>
        <v>0</v>
      </c>
      <c r="L39" s="16">
        <f>'[3]20'!M41</f>
        <v>0</v>
      </c>
      <c r="M39" s="16">
        <f>'[3]20'!N41</f>
        <v>0</v>
      </c>
      <c r="N39" s="16">
        <f>'[3]20'!O41</f>
        <v>0</v>
      </c>
      <c r="O39" s="17">
        <f t="shared" si="28"/>
        <v>0</v>
      </c>
      <c r="P39" s="18">
        <f>frq!C39</f>
        <v>1</v>
      </c>
      <c r="Q39" s="15">
        <f t="shared" si="29"/>
        <v>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0</v>
      </c>
      <c r="AT39" s="8">
        <v>25.47</v>
      </c>
      <c r="AU39" s="8">
        <v>25.47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0</v>
      </c>
      <c r="BD39" s="203">
        <v>0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0</v>
      </c>
      <c r="BL39" s="8">
        <f t="shared" si="21"/>
        <v>25.47</v>
      </c>
      <c r="BM39" s="8">
        <f t="shared" si="22"/>
        <v>25.47</v>
      </c>
      <c r="BN39" s="8">
        <f t="shared" si="23"/>
        <v>0</v>
      </c>
      <c r="BO39" s="8">
        <f t="shared" si="24"/>
        <v>0</v>
      </c>
      <c r="BP39" s="139">
        <f t="shared" si="25"/>
        <v>25.47</v>
      </c>
      <c r="BQ39" s="139">
        <f t="shared" si="26"/>
        <v>25.47</v>
      </c>
    </row>
    <row r="40" spans="1:69">
      <c r="A40" s="8" t="s">
        <v>82</v>
      </c>
      <c r="B40" s="15">
        <f>'[3]20'!B42</f>
        <v>0</v>
      </c>
      <c r="C40" s="16">
        <f>'[3]20'!C42</f>
        <v>0</v>
      </c>
      <c r="D40" s="16">
        <f>'[3]20'!D42</f>
        <v>0</v>
      </c>
      <c r="E40" s="16">
        <f>'[3]20'!E42</f>
        <v>0</v>
      </c>
      <c r="F40" s="16">
        <f>'[3]20'!F42</f>
        <v>0</v>
      </c>
      <c r="G40" s="16">
        <f>'[3]20'!G42</f>
        <v>0</v>
      </c>
      <c r="H40" s="17">
        <f t="shared" si="27"/>
        <v>0</v>
      </c>
      <c r="I40" s="15">
        <f>'[3]20'!J42</f>
        <v>0</v>
      </c>
      <c r="J40" s="16">
        <f>'[3]20'!K42</f>
        <v>0</v>
      </c>
      <c r="K40" s="16">
        <f>'[3]20'!L42</f>
        <v>0</v>
      </c>
      <c r="L40" s="16">
        <f>'[3]20'!M42</f>
        <v>0</v>
      </c>
      <c r="M40" s="16">
        <f>'[3]20'!N42</f>
        <v>0</v>
      </c>
      <c r="N40" s="16">
        <f>'[3]20'!O42</f>
        <v>0</v>
      </c>
      <c r="O40" s="17">
        <f t="shared" si="28"/>
        <v>0</v>
      </c>
      <c r="P40" s="18">
        <f>frq!C40</f>
        <v>1</v>
      </c>
      <c r="Q40" s="15">
        <f t="shared" si="29"/>
        <v>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0</v>
      </c>
      <c r="AT40" s="8">
        <v>25.47</v>
      </c>
      <c r="AU40" s="8">
        <v>25.47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0</v>
      </c>
      <c r="BD40" s="203">
        <v>0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0</v>
      </c>
      <c r="BL40" s="8">
        <f t="shared" si="21"/>
        <v>25.47</v>
      </c>
      <c r="BM40" s="8">
        <f t="shared" si="22"/>
        <v>25.47</v>
      </c>
      <c r="BN40" s="8">
        <f t="shared" si="23"/>
        <v>0</v>
      </c>
      <c r="BO40" s="8">
        <f t="shared" si="24"/>
        <v>0</v>
      </c>
      <c r="BP40" s="139">
        <f t="shared" si="25"/>
        <v>25.47</v>
      </c>
      <c r="BQ40" s="139">
        <f t="shared" si="26"/>
        <v>25.47</v>
      </c>
    </row>
    <row r="41" spans="1:69">
      <c r="A41" s="8" t="s">
        <v>83</v>
      </c>
      <c r="B41" s="15">
        <f>'[3]20'!B43</f>
        <v>0</v>
      </c>
      <c r="C41" s="16">
        <f>'[3]20'!C43</f>
        <v>0</v>
      </c>
      <c r="D41" s="16">
        <f>'[3]20'!D43</f>
        <v>0</v>
      </c>
      <c r="E41" s="16">
        <f>'[3]20'!E43</f>
        <v>0</v>
      </c>
      <c r="F41" s="16">
        <f>'[3]20'!F43</f>
        <v>0</v>
      </c>
      <c r="G41" s="16">
        <f>'[3]20'!G43</f>
        <v>0</v>
      </c>
      <c r="H41" s="17">
        <f t="shared" si="27"/>
        <v>0</v>
      </c>
      <c r="I41" s="15">
        <f>'[3]20'!J43</f>
        <v>0</v>
      </c>
      <c r="J41" s="16">
        <f>'[3]20'!K43</f>
        <v>0</v>
      </c>
      <c r="K41" s="16">
        <f>'[3]20'!L43</f>
        <v>0</v>
      </c>
      <c r="L41" s="16">
        <f>'[3]20'!M43</f>
        <v>0</v>
      </c>
      <c r="M41" s="16">
        <f>'[3]20'!N43</f>
        <v>0</v>
      </c>
      <c r="N41" s="16">
        <f>'[3]20'!O43</f>
        <v>0</v>
      </c>
      <c r="O41" s="17">
        <f t="shared" si="28"/>
        <v>0</v>
      </c>
      <c r="P41" s="18">
        <f>frq!C41</f>
        <v>1</v>
      </c>
      <c r="Q41" s="15">
        <f t="shared" si="29"/>
        <v>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0</v>
      </c>
      <c r="AT41" s="8">
        <v>0</v>
      </c>
      <c r="AU41" s="8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0</v>
      </c>
      <c r="BD41" s="203">
        <v>0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'[3]20'!B44</f>
        <v>0</v>
      </c>
      <c r="C42" s="16">
        <f>'[3]20'!C44</f>
        <v>0</v>
      </c>
      <c r="D42" s="16">
        <f>'[3]20'!D44</f>
        <v>0</v>
      </c>
      <c r="E42" s="16">
        <f>'[3]20'!E44</f>
        <v>0</v>
      </c>
      <c r="F42" s="16">
        <f>'[3]20'!F44</f>
        <v>0</v>
      </c>
      <c r="G42" s="16">
        <f>'[3]20'!G44</f>
        <v>0</v>
      </c>
      <c r="H42" s="17">
        <f t="shared" si="27"/>
        <v>0</v>
      </c>
      <c r="I42" s="15">
        <f>'[3]20'!J44</f>
        <v>0</v>
      </c>
      <c r="J42" s="16">
        <f>'[3]20'!K44</f>
        <v>0</v>
      </c>
      <c r="K42" s="16">
        <f>'[3]20'!L44</f>
        <v>0</v>
      </c>
      <c r="L42" s="16">
        <f>'[3]20'!M44</f>
        <v>0</v>
      </c>
      <c r="M42" s="16">
        <f>'[3]20'!N44</f>
        <v>0</v>
      </c>
      <c r="N42" s="16">
        <f>'[3]20'!O44</f>
        <v>0</v>
      </c>
      <c r="O42" s="17">
        <f t="shared" si="28"/>
        <v>0</v>
      </c>
      <c r="P42" s="18">
        <f>frq!C42</f>
        <v>1</v>
      </c>
      <c r="Q42" s="15">
        <f t="shared" si="29"/>
        <v>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0</v>
      </c>
      <c r="AT42" s="8">
        <v>0</v>
      </c>
      <c r="AU42" s="8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0</v>
      </c>
      <c r="BD42" s="203">
        <v>0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'[3]20'!B45</f>
        <v>0</v>
      </c>
      <c r="C43" s="16">
        <f>'[3]20'!C45</f>
        <v>0</v>
      </c>
      <c r="D43" s="16">
        <f>'[3]20'!D45</f>
        <v>0</v>
      </c>
      <c r="E43" s="16">
        <f>'[3]20'!E45</f>
        <v>0</v>
      </c>
      <c r="F43" s="16">
        <f>'[3]20'!F45</f>
        <v>0</v>
      </c>
      <c r="G43" s="16">
        <f>'[3]20'!G45</f>
        <v>0</v>
      </c>
      <c r="H43" s="17">
        <f t="shared" si="27"/>
        <v>0</v>
      </c>
      <c r="I43" s="15">
        <f>'[3]20'!J45</f>
        <v>0</v>
      </c>
      <c r="J43" s="16">
        <f>'[3]20'!K45</f>
        <v>0</v>
      </c>
      <c r="K43" s="16">
        <f>'[3]20'!L45</f>
        <v>0</v>
      </c>
      <c r="L43" s="16">
        <f>'[3]20'!M45</f>
        <v>0</v>
      </c>
      <c r="M43" s="16">
        <f>'[3]20'!N45</f>
        <v>0</v>
      </c>
      <c r="N43" s="16">
        <f>'[3]20'!O45</f>
        <v>0</v>
      </c>
      <c r="O43" s="17">
        <f t="shared" si="28"/>
        <v>0</v>
      </c>
      <c r="P43" s="18">
        <f>frq!C43</f>
        <v>1</v>
      </c>
      <c r="Q43" s="15">
        <f t="shared" si="29"/>
        <v>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0</v>
      </c>
      <c r="AT43" s="8">
        <v>0</v>
      </c>
      <c r="AU43" s="8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0</v>
      </c>
      <c r="BD43" s="203">
        <v>0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'[3]20'!B46</f>
        <v>0</v>
      </c>
      <c r="C44" s="16">
        <f>'[3]20'!C46</f>
        <v>0</v>
      </c>
      <c r="D44" s="16">
        <f>'[3]20'!D46</f>
        <v>0</v>
      </c>
      <c r="E44" s="16">
        <f>'[3]20'!E46</f>
        <v>0</v>
      </c>
      <c r="F44" s="16">
        <f>'[3]20'!F46</f>
        <v>0</v>
      </c>
      <c r="G44" s="16">
        <f>'[3]20'!G46</f>
        <v>0</v>
      </c>
      <c r="H44" s="17">
        <f t="shared" si="27"/>
        <v>0</v>
      </c>
      <c r="I44" s="15">
        <f>'[3]20'!J46</f>
        <v>0</v>
      </c>
      <c r="J44" s="16">
        <f>'[3]20'!K46</f>
        <v>0</v>
      </c>
      <c r="K44" s="16">
        <f>'[3]20'!L46</f>
        <v>0</v>
      </c>
      <c r="L44" s="16">
        <f>'[3]20'!M46</f>
        <v>0</v>
      </c>
      <c r="M44" s="16">
        <f>'[3]20'!N46</f>
        <v>0</v>
      </c>
      <c r="N44" s="16">
        <f>'[3]20'!O46</f>
        <v>0</v>
      </c>
      <c r="O44" s="17">
        <f t="shared" si="28"/>
        <v>0</v>
      </c>
      <c r="P44" s="18">
        <f>frq!C44</f>
        <v>1</v>
      </c>
      <c r="Q44" s="15">
        <f t="shared" si="29"/>
        <v>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0</v>
      </c>
      <c r="AT44" s="8">
        <v>0</v>
      </c>
      <c r="AU44" s="8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0</v>
      </c>
      <c r="BD44" s="203">
        <v>0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'[3]20'!B47</f>
        <v>0</v>
      </c>
      <c r="C45" s="16">
        <f>'[3]20'!C47</f>
        <v>0</v>
      </c>
      <c r="D45" s="16">
        <f>'[3]20'!D47</f>
        <v>0</v>
      </c>
      <c r="E45" s="16">
        <f>'[3]20'!E47</f>
        <v>0</v>
      </c>
      <c r="F45" s="16">
        <f>'[3]20'!F47</f>
        <v>0</v>
      </c>
      <c r="G45" s="16">
        <f>'[3]20'!G47</f>
        <v>0</v>
      </c>
      <c r="H45" s="17">
        <f t="shared" si="27"/>
        <v>0</v>
      </c>
      <c r="I45" s="15">
        <f>'[3]20'!J47</f>
        <v>0</v>
      </c>
      <c r="J45" s="16">
        <f>'[3]20'!K47</f>
        <v>0</v>
      </c>
      <c r="K45" s="16">
        <f>'[3]20'!L47</f>
        <v>0</v>
      </c>
      <c r="L45" s="16">
        <f>'[3]20'!M47</f>
        <v>0</v>
      </c>
      <c r="M45" s="16">
        <f>'[3]20'!N47</f>
        <v>0</v>
      </c>
      <c r="N45" s="16">
        <f>'[3]20'!O47</f>
        <v>0</v>
      </c>
      <c r="O45" s="17">
        <f t="shared" si="28"/>
        <v>0</v>
      </c>
      <c r="P45" s="18">
        <f>frq!C45</f>
        <v>1</v>
      </c>
      <c r="Q45" s="15">
        <f t="shared" si="29"/>
        <v>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</v>
      </c>
      <c r="AT45" s="8">
        <v>0</v>
      </c>
      <c r="AU45" s="8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0</v>
      </c>
      <c r="BD45" s="203">
        <v>0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'[3]20'!B48</f>
        <v>0</v>
      </c>
      <c r="C46" s="16">
        <f>'[3]20'!C48</f>
        <v>0</v>
      </c>
      <c r="D46" s="16">
        <f>'[3]20'!D48</f>
        <v>0</v>
      </c>
      <c r="E46" s="16">
        <f>'[3]20'!E48</f>
        <v>0</v>
      </c>
      <c r="F46" s="16">
        <f>'[3]20'!F48</f>
        <v>0</v>
      </c>
      <c r="G46" s="16">
        <f>'[3]20'!G48</f>
        <v>0</v>
      </c>
      <c r="H46" s="17">
        <f t="shared" si="27"/>
        <v>0</v>
      </c>
      <c r="I46" s="15">
        <f>'[3]20'!J48</f>
        <v>0</v>
      </c>
      <c r="J46" s="16">
        <f>'[3]20'!K48</f>
        <v>0</v>
      </c>
      <c r="K46" s="16">
        <f>'[3]20'!L48</f>
        <v>0</v>
      </c>
      <c r="L46" s="16">
        <f>'[3]20'!M48</f>
        <v>0</v>
      </c>
      <c r="M46" s="16">
        <f>'[3]20'!N48</f>
        <v>0</v>
      </c>
      <c r="N46" s="16">
        <f>'[3]20'!O48</f>
        <v>0</v>
      </c>
      <c r="O46" s="17">
        <f t="shared" si="28"/>
        <v>0</v>
      </c>
      <c r="P46" s="18">
        <f>frq!C46</f>
        <v>1</v>
      </c>
      <c r="Q46" s="15">
        <f t="shared" si="29"/>
        <v>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</v>
      </c>
      <c r="AT46" s="8">
        <v>0</v>
      </c>
      <c r="AU46" s="8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0</v>
      </c>
      <c r="BD46" s="203">
        <v>0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'[3]20'!B49</f>
        <v>0</v>
      </c>
      <c r="C47" s="16">
        <f>'[3]20'!C49</f>
        <v>0</v>
      </c>
      <c r="D47" s="16">
        <f>'[3]20'!D49</f>
        <v>0</v>
      </c>
      <c r="E47" s="16">
        <f>'[3]20'!E49</f>
        <v>0</v>
      </c>
      <c r="F47" s="16">
        <f>'[3]20'!F49</f>
        <v>0</v>
      </c>
      <c r="G47" s="16">
        <f>'[3]20'!G49</f>
        <v>0</v>
      </c>
      <c r="H47" s="17">
        <f t="shared" si="27"/>
        <v>0</v>
      </c>
      <c r="I47" s="15">
        <f>'[3]20'!J49</f>
        <v>0</v>
      </c>
      <c r="J47" s="16">
        <f>'[3]20'!K49</f>
        <v>0</v>
      </c>
      <c r="K47" s="16">
        <f>'[3]20'!L49</f>
        <v>0</v>
      </c>
      <c r="L47" s="16">
        <f>'[3]20'!M49</f>
        <v>0</v>
      </c>
      <c r="M47" s="16">
        <f>'[3]20'!N49</f>
        <v>0</v>
      </c>
      <c r="N47" s="16">
        <f>'[3]20'!O49</f>
        <v>0</v>
      </c>
      <c r="O47" s="17">
        <f t="shared" si="28"/>
        <v>0</v>
      </c>
      <c r="P47" s="18">
        <f>frq!C47</f>
        <v>1</v>
      </c>
      <c r="Q47" s="15">
        <f t="shared" si="29"/>
        <v>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</v>
      </c>
      <c r="AT47" s="8">
        <v>0</v>
      </c>
      <c r="AU47" s="8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0</v>
      </c>
      <c r="BD47" s="203">
        <v>0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'[3]20'!B50</f>
        <v>0</v>
      </c>
      <c r="C48" s="16">
        <f>'[3]20'!C50</f>
        <v>0</v>
      </c>
      <c r="D48" s="16">
        <f>'[3]20'!D50</f>
        <v>0</v>
      </c>
      <c r="E48" s="16">
        <f>'[3]20'!E50</f>
        <v>0</v>
      </c>
      <c r="F48" s="16">
        <f>'[3]20'!F50</f>
        <v>0</v>
      </c>
      <c r="G48" s="16">
        <f>'[3]20'!G50</f>
        <v>0</v>
      </c>
      <c r="H48" s="17">
        <f t="shared" si="27"/>
        <v>0</v>
      </c>
      <c r="I48" s="15">
        <f>'[3]20'!J50</f>
        <v>0</v>
      </c>
      <c r="J48" s="16">
        <f>'[3]20'!K50</f>
        <v>0</v>
      </c>
      <c r="K48" s="16">
        <f>'[3]20'!L50</f>
        <v>0</v>
      </c>
      <c r="L48" s="16">
        <f>'[3]20'!M50</f>
        <v>0</v>
      </c>
      <c r="M48" s="16">
        <f>'[3]20'!N50</f>
        <v>0</v>
      </c>
      <c r="N48" s="16">
        <f>'[3]20'!O50</f>
        <v>0</v>
      </c>
      <c r="O48" s="17">
        <f t="shared" si="28"/>
        <v>0</v>
      </c>
      <c r="P48" s="18">
        <f>frq!C48</f>
        <v>1</v>
      </c>
      <c r="Q48" s="15">
        <f t="shared" si="29"/>
        <v>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</v>
      </c>
      <c r="AT48" s="8">
        <v>0</v>
      </c>
      <c r="AU48" s="8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0</v>
      </c>
      <c r="BD48" s="203">
        <v>0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'[3]20'!B51</f>
        <v>0</v>
      </c>
      <c r="C49" s="16">
        <f>'[3]20'!C51</f>
        <v>0</v>
      </c>
      <c r="D49" s="16">
        <f>'[3]20'!D51</f>
        <v>0</v>
      </c>
      <c r="E49" s="16">
        <f>'[3]20'!E51</f>
        <v>0</v>
      </c>
      <c r="F49" s="16">
        <f>'[3]20'!F51</f>
        <v>0</v>
      </c>
      <c r="G49" s="16">
        <f>'[3]20'!G51</f>
        <v>0</v>
      </c>
      <c r="H49" s="17">
        <f t="shared" si="27"/>
        <v>0</v>
      </c>
      <c r="I49" s="15">
        <f>'[3]20'!J51</f>
        <v>0</v>
      </c>
      <c r="J49" s="16">
        <f>'[3]20'!K51</f>
        <v>0</v>
      </c>
      <c r="K49" s="16">
        <f>'[3]20'!L51</f>
        <v>0</v>
      </c>
      <c r="L49" s="16">
        <f>'[3]20'!M51</f>
        <v>0</v>
      </c>
      <c r="M49" s="16">
        <f>'[3]20'!N51</f>
        <v>0</v>
      </c>
      <c r="N49" s="16">
        <f>'[3]20'!O51</f>
        <v>0</v>
      </c>
      <c r="O49" s="17">
        <f t="shared" si="28"/>
        <v>0</v>
      </c>
      <c r="P49" s="18">
        <f>frq!C49</f>
        <v>1</v>
      </c>
      <c r="Q49" s="15">
        <f t="shared" si="29"/>
        <v>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0</v>
      </c>
      <c r="AT49" s="8">
        <v>0</v>
      </c>
      <c r="AU49" s="8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0</v>
      </c>
      <c r="BD49" s="203">
        <v>0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'[3]20'!B52</f>
        <v>0</v>
      </c>
      <c r="C50" s="16">
        <f>'[3]20'!C52</f>
        <v>0</v>
      </c>
      <c r="D50" s="16">
        <f>'[3]20'!D52</f>
        <v>0</v>
      </c>
      <c r="E50" s="16">
        <f>'[3]20'!E52</f>
        <v>0</v>
      </c>
      <c r="F50" s="16">
        <f>'[3]20'!F52</f>
        <v>0</v>
      </c>
      <c r="G50" s="16">
        <f>'[3]20'!G52</f>
        <v>0</v>
      </c>
      <c r="H50" s="17">
        <f t="shared" si="27"/>
        <v>0</v>
      </c>
      <c r="I50" s="15">
        <f>'[3]20'!J52</f>
        <v>0</v>
      </c>
      <c r="J50" s="16">
        <f>'[3]20'!K52</f>
        <v>0</v>
      </c>
      <c r="K50" s="16">
        <f>'[3]20'!L52</f>
        <v>0</v>
      </c>
      <c r="L50" s="16">
        <f>'[3]20'!M52</f>
        <v>0</v>
      </c>
      <c r="M50" s="16">
        <f>'[3]20'!N52</f>
        <v>0</v>
      </c>
      <c r="N50" s="16">
        <f>'[3]20'!O52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</v>
      </c>
      <c r="AT50" s="8">
        <v>0</v>
      </c>
      <c r="AU50" s="8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0</v>
      </c>
      <c r="BD50" s="203">
        <v>0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'[3]20'!B53</f>
        <v>0</v>
      </c>
      <c r="C51" s="16">
        <f>'[3]20'!C53</f>
        <v>0</v>
      </c>
      <c r="D51" s="16">
        <f>'[3]20'!D53</f>
        <v>0</v>
      </c>
      <c r="E51" s="16">
        <f>'[3]20'!E53</f>
        <v>0</v>
      </c>
      <c r="F51" s="16">
        <f>'[3]20'!F53</f>
        <v>0</v>
      </c>
      <c r="G51" s="16">
        <f>'[3]20'!G53</f>
        <v>0</v>
      </c>
      <c r="H51" s="17">
        <f t="shared" si="27"/>
        <v>0</v>
      </c>
      <c r="I51" s="15">
        <f>'[3]20'!J53</f>
        <v>0</v>
      </c>
      <c r="J51" s="16">
        <f>'[3]20'!K53</f>
        <v>0</v>
      </c>
      <c r="K51" s="16">
        <f>'[3]20'!L53</f>
        <v>0</v>
      </c>
      <c r="L51" s="16">
        <f>'[3]20'!M53</f>
        <v>0</v>
      </c>
      <c r="M51" s="16">
        <f>'[3]20'!N53</f>
        <v>0</v>
      </c>
      <c r="N51" s="16">
        <f>'[3]20'!O53</f>
        <v>0</v>
      </c>
      <c r="O51" s="17">
        <f t="shared" si="28"/>
        <v>0</v>
      </c>
      <c r="P51" s="18">
        <f>frq!C51</f>
        <v>1</v>
      </c>
      <c r="Q51" s="15">
        <f t="shared" si="29"/>
        <v>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0</v>
      </c>
      <c r="AT51" s="8">
        <v>0</v>
      </c>
      <c r="AU51" s="8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0</v>
      </c>
      <c r="BD51" s="203">
        <v>0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'[3]20'!B54</f>
        <v>0</v>
      </c>
      <c r="C52" s="16">
        <f>'[3]20'!C54</f>
        <v>0</v>
      </c>
      <c r="D52" s="16">
        <f>'[3]20'!D54</f>
        <v>0</v>
      </c>
      <c r="E52" s="16">
        <f>'[3]20'!E54</f>
        <v>0</v>
      </c>
      <c r="F52" s="16">
        <f>'[3]20'!F54</f>
        <v>0</v>
      </c>
      <c r="G52" s="16">
        <f>'[3]20'!G54</f>
        <v>0</v>
      </c>
      <c r="H52" s="17">
        <f t="shared" si="27"/>
        <v>0</v>
      </c>
      <c r="I52" s="15">
        <f>'[3]20'!J54</f>
        <v>0</v>
      </c>
      <c r="J52" s="16">
        <f>'[3]20'!K54</f>
        <v>0</v>
      </c>
      <c r="K52" s="16">
        <f>'[3]20'!L54</f>
        <v>0</v>
      </c>
      <c r="L52" s="16">
        <f>'[3]20'!M54</f>
        <v>0</v>
      </c>
      <c r="M52" s="16">
        <f>'[3]20'!N54</f>
        <v>0</v>
      </c>
      <c r="N52" s="16">
        <f>'[3]20'!O54</f>
        <v>0</v>
      </c>
      <c r="O52" s="17">
        <f t="shared" si="28"/>
        <v>0</v>
      </c>
      <c r="P52" s="18">
        <f>frq!C52</f>
        <v>1</v>
      </c>
      <c r="Q52" s="15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0</v>
      </c>
      <c r="AT52" s="8">
        <v>0</v>
      </c>
      <c r="AU52" s="8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0</v>
      </c>
      <c r="BD52" s="203">
        <v>0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'[3]20'!B55</f>
        <v>0</v>
      </c>
      <c r="C53" s="16">
        <f>'[3]20'!C55</f>
        <v>0</v>
      </c>
      <c r="D53" s="16">
        <f>'[3]20'!D55</f>
        <v>0</v>
      </c>
      <c r="E53" s="16">
        <f>'[3]20'!E55</f>
        <v>0</v>
      </c>
      <c r="F53" s="16">
        <f>'[3]20'!F55</f>
        <v>0</v>
      </c>
      <c r="G53" s="16">
        <f>'[3]20'!G55</f>
        <v>0</v>
      </c>
      <c r="H53" s="17">
        <f t="shared" si="27"/>
        <v>0</v>
      </c>
      <c r="I53" s="15">
        <f>'[3]20'!J55</f>
        <v>0</v>
      </c>
      <c r="J53" s="16">
        <f>'[3]20'!K55</f>
        <v>0</v>
      </c>
      <c r="K53" s="16">
        <f>'[3]20'!L55</f>
        <v>0</v>
      </c>
      <c r="L53" s="16">
        <f>'[3]20'!M55</f>
        <v>0</v>
      </c>
      <c r="M53" s="16">
        <f>'[3]20'!N55</f>
        <v>0</v>
      </c>
      <c r="N53" s="16">
        <f>'[3]20'!O55</f>
        <v>0</v>
      </c>
      <c r="O53" s="17">
        <f t="shared" si="28"/>
        <v>0</v>
      </c>
      <c r="P53" s="18">
        <f>frq!C53</f>
        <v>1</v>
      </c>
      <c r="Q53" s="15">
        <f t="shared" si="29"/>
        <v>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0</v>
      </c>
      <c r="AT53" s="8">
        <v>0</v>
      </c>
      <c r="AU53" s="8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0</v>
      </c>
      <c r="BD53" s="203">
        <v>0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'[3]20'!B56</f>
        <v>0</v>
      </c>
      <c r="C54" s="16">
        <f>'[3]20'!C56</f>
        <v>0</v>
      </c>
      <c r="D54" s="16">
        <f>'[3]20'!D56</f>
        <v>0</v>
      </c>
      <c r="E54" s="16">
        <f>'[3]20'!E56</f>
        <v>0</v>
      </c>
      <c r="F54" s="16">
        <f>'[3]20'!F56</f>
        <v>0</v>
      </c>
      <c r="G54" s="16">
        <f>'[3]20'!G56</f>
        <v>0</v>
      </c>
      <c r="H54" s="17">
        <f t="shared" si="27"/>
        <v>0</v>
      </c>
      <c r="I54" s="15">
        <f>'[3]20'!J56</f>
        <v>0</v>
      </c>
      <c r="J54" s="16">
        <f>'[3]20'!K56</f>
        <v>0</v>
      </c>
      <c r="K54" s="16">
        <f>'[3]20'!L56</f>
        <v>0</v>
      </c>
      <c r="L54" s="16">
        <f>'[3]20'!M56</f>
        <v>0</v>
      </c>
      <c r="M54" s="16">
        <f>'[3]20'!N56</f>
        <v>0</v>
      </c>
      <c r="N54" s="16">
        <f>'[3]20'!O56</f>
        <v>0</v>
      </c>
      <c r="O54" s="17">
        <f t="shared" si="28"/>
        <v>0</v>
      </c>
      <c r="P54" s="18">
        <f>frq!C54</f>
        <v>1</v>
      </c>
      <c r="Q54" s="15">
        <f t="shared" si="29"/>
        <v>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0</v>
      </c>
      <c r="AT54" s="8">
        <v>0</v>
      </c>
      <c r="AU54" s="8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0</v>
      </c>
      <c r="BD54" s="203">
        <v>0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'[3]20'!B57</f>
        <v>0</v>
      </c>
      <c r="C55" s="16">
        <f>'[3]20'!C57</f>
        <v>0</v>
      </c>
      <c r="D55" s="16">
        <f>'[3]20'!D57</f>
        <v>0</v>
      </c>
      <c r="E55" s="16">
        <f>'[3]20'!E57</f>
        <v>0</v>
      </c>
      <c r="F55" s="16">
        <f>'[3]20'!F57</f>
        <v>0</v>
      </c>
      <c r="G55" s="16">
        <f>'[3]20'!G57</f>
        <v>0</v>
      </c>
      <c r="H55" s="17">
        <f t="shared" si="27"/>
        <v>0</v>
      </c>
      <c r="I55" s="15">
        <f>'[3]20'!J57</f>
        <v>0</v>
      </c>
      <c r="J55" s="16">
        <f>'[3]20'!K57</f>
        <v>0</v>
      </c>
      <c r="K55" s="16">
        <f>'[3]20'!L57</f>
        <v>0</v>
      </c>
      <c r="L55" s="16">
        <f>'[3]20'!M57</f>
        <v>0</v>
      </c>
      <c r="M55" s="16">
        <f>'[3]20'!N57</f>
        <v>0</v>
      </c>
      <c r="N55" s="16">
        <f>'[3]20'!O57</f>
        <v>0</v>
      </c>
      <c r="O55" s="17">
        <f t="shared" si="28"/>
        <v>0</v>
      </c>
      <c r="P55" s="18">
        <f>frq!C55</f>
        <v>1</v>
      </c>
      <c r="Q55" s="15">
        <f t="shared" si="29"/>
        <v>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0</v>
      </c>
      <c r="AT55" s="8">
        <v>0</v>
      </c>
      <c r="AU55" s="8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0</v>
      </c>
      <c r="BD55" s="203">
        <v>0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'[3]20'!B58</f>
        <v>0</v>
      </c>
      <c r="C56" s="16">
        <f>'[3]20'!C58</f>
        <v>0</v>
      </c>
      <c r="D56" s="16">
        <f>'[3]20'!D58</f>
        <v>0</v>
      </c>
      <c r="E56" s="16">
        <f>'[3]20'!E58</f>
        <v>0</v>
      </c>
      <c r="F56" s="16">
        <f>'[3]20'!F58</f>
        <v>0</v>
      </c>
      <c r="G56" s="16">
        <f>'[3]20'!G58</f>
        <v>0</v>
      </c>
      <c r="H56" s="17">
        <f t="shared" si="27"/>
        <v>0</v>
      </c>
      <c r="I56" s="15">
        <f>'[3]20'!J58</f>
        <v>0</v>
      </c>
      <c r="J56" s="16">
        <f>'[3]20'!K58</f>
        <v>0</v>
      </c>
      <c r="K56" s="16">
        <f>'[3]20'!L58</f>
        <v>0</v>
      </c>
      <c r="L56" s="16">
        <f>'[3]20'!M58</f>
        <v>0</v>
      </c>
      <c r="M56" s="16">
        <f>'[3]20'!N58</f>
        <v>0</v>
      </c>
      <c r="N56" s="16">
        <f>'[3]20'!O58</f>
        <v>0</v>
      </c>
      <c r="O56" s="17">
        <f t="shared" si="28"/>
        <v>0</v>
      </c>
      <c r="P56" s="18">
        <f>frq!C56</f>
        <v>1</v>
      </c>
      <c r="Q56" s="15">
        <f t="shared" si="29"/>
        <v>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0</v>
      </c>
      <c r="AT56" s="8">
        <v>0</v>
      </c>
      <c r="AU56" s="8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0</v>
      </c>
      <c r="BD56" s="203">
        <v>0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'[3]20'!B59</f>
        <v>0</v>
      </c>
      <c r="C57" s="16">
        <f>'[3]20'!C59</f>
        <v>0</v>
      </c>
      <c r="D57" s="16">
        <f>'[3]20'!D59</f>
        <v>0</v>
      </c>
      <c r="E57" s="16">
        <f>'[3]20'!E59</f>
        <v>0</v>
      </c>
      <c r="F57" s="16">
        <f>'[3]20'!F59</f>
        <v>0</v>
      </c>
      <c r="G57" s="16">
        <f>'[3]20'!G59</f>
        <v>0</v>
      </c>
      <c r="H57" s="17">
        <f t="shared" si="27"/>
        <v>0</v>
      </c>
      <c r="I57" s="15">
        <f>'[3]20'!J59</f>
        <v>0</v>
      </c>
      <c r="J57" s="16">
        <f>'[3]20'!K59</f>
        <v>0</v>
      </c>
      <c r="K57" s="16">
        <f>'[3]20'!L59</f>
        <v>0</v>
      </c>
      <c r="L57" s="16">
        <f>'[3]20'!M59</f>
        <v>0</v>
      </c>
      <c r="M57" s="16">
        <f>'[3]20'!N59</f>
        <v>0</v>
      </c>
      <c r="N57" s="16">
        <f>'[3]20'!O59</f>
        <v>0</v>
      </c>
      <c r="O57" s="17">
        <f t="shared" si="28"/>
        <v>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0</v>
      </c>
      <c r="AT57" s="8">
        <v>0</v>
      </c>
      <c r="AU57" s="8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0</v>
      </c>
      <c r="BD57" s="203">
        <v>0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'[3]20'!B60</f>
        <v>0</v>
      </c>
      <c r="C58" s="16">
        <f>'[3]20'!C60</f>
        <v>0</v>
      </c>
      <c r="D58" s="16">
        <f>'[3]20'!D60</f>
        <v>0</v>
      </c>
      <c r="E58" s="16">
        <f>'[3]20'!E60</f>
        <v>0</v>
      </c>
      <c r="F58" s="16">
        <f>'[3]20'!F60</f>
        <v>0</v>
      </c>
      <c r="G58" s="16">
        <f>'[3]20'!G60</f>
        <v>0</v>
      </c>
      <c r="H58" s="17">
        <f t="shared" si="27"/>
        <v>0</v>
      </c>
      <c r="I58" s="15">
        <f>'[3]20'!J60</f>
        <v>0</v>
      </c>
      <c r="J58" s="16">
        <f>'[3]20'!K60</f>
        <v>0</v>
      </c>
      <c r="K58" s="16">
        <f>'[3]20'!L60</f>
        <v>0</v>
      </c>
      <c r="L58" s="16">
        <f>'[3]20'!M60</f>
        <v>0</v>
      </c>
      <c r="M58" s="16">
        <f>'[3]20'!N60</f>
        <v>0</v>
      </c>
      <c r="N58" s="16">
        <f>'[3]20'!O60</f>
        <v>0</v>
      </c>
      <c r="O58" s="17">
        <f t="shared" si="28"/>
        <v>0</v>
      </c>
      <c r="P58" s="18">
        <f>frq!C58</f>
        <v>1</v>
      </c>
      <c r="Q58" s="15">
        <f t="shared" si="33"/>
        <v>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0</v>
      </c>
      <c r="AT58" s="8">
        <v>0</v>
      </c>
      <c r="AU58" s="8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0</v>
      </c>
      <c r="BD58" s="203">
        <v>0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'[3]20'!B61</f>
        <v>0</v>
      </c>
      <c r="C59" s="16">
        <f>'[3]20'!C61</f>
        <v>0</v>
      </c>
      <c r="D59" s="16">
        <f>'[3]20'!D61</f>
        <v>0</v>
      </c>
      <c r="E59" s="16">
        <f>'[3]20'!E61</f>
        <v>0</v>
      </c>
      <c r="F59" s="16">
        <f>'[3]20'!F61</f>
        <v>0</v>
      </c>
      <c r="G59" s="16">
        <f>'[3]20'!G61</f>
        <v>0</v>
      </c>
      <c r="H59" s="17">
        <f t="shared" si="27"/>
        <v>0</v>
      </c>
      <c r="I59" s="15">
        <f>'[3]20'!J61</f>
        <v>0</v>
      </c>
      <c r="J59" s="16">
        <f>'[3]20'!K61</f>
        <v>0</v>
      </c>
      <c r="K59" s="16">
        <f>'[3]20'!L61</f>
        <v>0</v>
      </c>
      <c r="L59" s="16">
        <f>'[3]20'!M61</f>
        <v>0</v>
      </c>
      <c r="M59" s="16">
        <f>'[3]20'!N61</f>
        <v>0</v>
      </c>
      <c r="N59" s="16">
        <f>'[3]20'!O61</f>
        <v>0</v>
      </c>
      <c r="O59" s="17">
        <f t="shared" si="28"/>
        <v>0</v>
      </c>
      <c r="P59" s="18">
        <f>frq!C59</f>
        <v>1</v>
      </c>
      <c r="Q59" s="15">
        <f t="shared" si="33"/>
        <v>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0</v>
      </c>
      <c r="AT59" s="8">
        <v>0</v>
      </c>
      <c r="AU59" s="8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0</v>
      </c>
      <c r="BD59" s="203">
        <v>0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'[3]20'!B62</f>
        <v>0</v>
      </c>
      <c r="C60" s="16">
        <f>'[3]20'!C62</f>
        <v>0</v>
      </c>
      <c r="D60" s="16">
        <f>'[3]20'!D62</f>
        <v>0</v>
      </c>
      <c r="E60" s="16">
        <f>'[3]20'!E62</f>
        <v>0</v>
      </c>
      <c r="F60" s="16">
        <f>'[3]20'!F62</f>
        <v>0</v>
      </c>
      <c r="G60" s="16">
        <f>'[3]20'!G62</f>
        <v>0</v>
      </c>
      <c r="H60" s="17">
        <f t="shared" si="27"/>
        <v>0</v>
      </c>
      <c r="I60" s="15">
        <f>'[3]20'!J62</f>
        <v>0</v>
      </c>
      <c r="J60" s="16">
        <f>'[3]20'!K62</f>
        <v>0</v>
      </c>
      <c r="K60" s="16">
        <f>'[3]20'!L62</f>
        <v>0</v>
      </c>
      <c r="L60" s="16">
        <f>'[3]20'!M62</f>
        <v>0</v>
      </c>
      <c r="M60" s="16">
        <f>'[3]20'!N62</f>
        <v>0</v>
      </c>
      <c r="N60" s="16">
        <f>'[3]20'!O62</f>
        <v>0</v>
      </c>
      <c r="O60" s="17">
        <f t="shared" si="28"/>
        <v>0</v>
      </c>
      <c r="P60" s="18">
        <f>frq!C60</f>
        <v>1</v>
      </c>
      <c r="Q60" s="15">
        <f t="shared" si="33"/>
        <v>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0</v>
      </c>
      <c r="AT60" s="8">
        <v>0</v>
      </c>
      <c r="AU60" s="8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0</v>
      </c>
      <c r="BD60" s="203">
        <v>0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'[3]20'!B63</f>
        <v>0</v>
      </c>
      <c r="C61" s="16">
        <f>'[3]20'!C63</f>
        <v>0</v>
      </c>
      <c r="D61" s="16">
        <f>'[3]20'!D63</f>
        <v>0</v>
      </c>
      <c r="E61" s="16">
        <f>'[3]20'!E63</f>
        <v>0</v>
      </c>
      <c r="F61" s="16">
        <f>'[3]20'!F63</f>
        <v>0</v>
      </c>
      <c r="G61" s="16">
        <f>'[3]20'!G63</f>
        <v>0</v>
      </c>
      <c r="H61" s="17">
        <f t="shared" si="27"/>
        <v>0</v>
      </c>
      <c r="I61" s="15">
        <f>'[3]20'!J63</f>
        <v>0</v>
      </c>
      <c r="J61" s="16">
        <f>'[3]20'!K63</f>
        <v>0</v>
      </c>
      <c r="K61" s="16">
        <f>'[3]20'!L63</f>
        <v>0</v>
      </c>
      <c r="L61" s="16">
        <f>'[3]20'!M63</f>
        <v>0</v>
      </c>
      <c r="M61" s="16">
        <f>'[3]20'!N63</f>
        <v>0</v>
      </c>
      <c r="N61" s="16">
        <f>'[3]20'!O63</f>
        <v>0</v>
      </c>
      <c r="O61" s="17">
        <f t="shared" si="28"/>
        <v>0</v>
      </c>
      <c r="P61" s="18">
        <f>frq!C61</f>
        <v>1</v>
      </c>
      <c r="Q61" s="15">
        <f t="shared" si="33"/>
        <v>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0</v>
      </c>
      <c r="AT61" s="8">
        <v>0</v>
      </c>
      <c r="AU61" s="8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0</v>
      </c>
      <c r="BD61" s="203">
        <v>0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'[3]20'!B64</f>
        <v>0</v>
      </c>
      <c r="C62" s="16">
        <f>'[3]20'!C64</f>
        <v>0</v>
      </c>
      <c r="D62" s="16">
        <f>'[3]20'!D64</f>
        <v>0</v>
      </c>
      <c r="E62" s="16">
        <f>'[3]20'!E64</f>
        <v>0</v>
      </c>
      <c r="F62" s="16">
        <f>'[3]20'!F64</f>
        <v>0</v>
      </c>
      <c r="G62" s="16">
        <f>'[3]20'!G64</f>
        <v>0</v>
      </c>
      <c r="H62" s="17">
        <f t="shared" si="27"/>
        <v>0</v>
      </c>
      <c r="I62" s="15">
        <f>'[3]20'!J64</f>
        <v>0</v>
      </c>
      <c r="J62" s="16">
        <f>'[3]20'!K64</f>
        <v>0</v>
      </c>
      <c r="K62" s="16">
        <f>'[3]20'!L64</f>
        <v>0</v>
      </c>
      <c r="L62" s="16">
        <f>'[3]20'!M64</f>
        <v>0</v>
      </c>
      <c r="M62" s="16">
        <f>'[3]20'!N64</f>
        <v>0</v>
      </c>
      <c r="N62" s="16">
        <f>'[3]20'!O64</f>
        <v>0</v>
      </c>
      <c r="O62" s="17">
        <f t="shared" si="28"/>
        <v>0</v>
      </c>
      <c r="P62" s="18">
        <f>frq!C62</f>
        <v>1</v>
      </c>
      <c r="Q62" s="15">
        <f t="shared" si="33"/>
        <v>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0</v>
      </c>
      <c r="AT62" s="8">
        <v>0</v>
      </c>
      <c r="AU62" s="8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0</v>
      </c>
      <c r="BD62" s="203">
        <v>0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'[3]20'!B65</f>
        <v>0</v>
      </c>
      <c r="C63" s="16">
        <f>'[3]20'!C65</f>
        <v>0</v>
      </c>
      <c r="D63" s="16">
        <f>'[3]20'!D65</f>
        <v>0</v>
      </c>
      <c r="E63" s="16">
        <f>'[3]20'!E65</f>
        <v>0</v>
      </c>
      <c r="F63" s="16">
        <f>'[3]20'!F65</f>
        <v>0</v>
      </c>
      <c r="G63" s="16">
        <f>'[3]20'!G65</f>
        <v>0</v>
      </c>
      <c r="H63" s="17">
        <f t="shared" si="27"/>
        <v>0</v>
      </c>
      <c r="I63" s="15">
        <f>'[3]20'!J65</f>
        <v>0</v>
      </c>
      <c r="J63" s="16">
        <f>'[3]20'!K65</f>
        <v>0</v>
      </c>
      <c r="K63" s="16">
        <f>'[3]20'!L65</f>
        <v>0</v>
      </c>
      <c r="L63" s="16">
        <f>'[3]20'!M65</f>
        <v>0</v>
      </c>
      <c r="M63" s="16">
        <f>'[3]20'!N65</f>
        <v>0</v>
      </c>
      <c r="N63" s="16">
        <f>'[3]20'!O65</f>
        <v>0</v>
      </c>
      <c r="O63" s="17">
        <f t="shared" si="28"/>
        <v>0</v>
      </c>
      <c r="P63" s="18">
        <f>frq!C63</f>
        <v>1</v>
      </c>
      <c r="Q63" s="15">
        <f t="shared" si="33"/>
        <v>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0</v>
      </c>
      <c r="AT63" s="8">
        <v>0</v>
      </c>
      <c r="AU63" s="8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0</v>
      </c>
      <c r="BD63" s="203">
        <v>0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'[3]20'!B66</f>
        <v>0</v>
      </c>
      <c r="C64" s="16">
        <f>'[3]20'!C66</f>
        <v>0</v>
      </c>
      <c r="D64" s="16">
        <f>'[3]20'!D66</f>
        <v>0</v>
      </c>
      <c r="E64" s="16">
        <f>'[3]20'!E66</f>
        <v>0</v>
      </c>
      <c r="F64" s="16">
        <f>'[3]20'!F66</f>
        <v>0</v>
      </c>
      <c r="G64" s="16">
        <f>'[3]20'!G66</f>
        <v>0</v>
      </c>
      <c r="H64" s="17">
        <f t="shared" si="27"/>
        <v>0</v>
      </c>
      <c r="I64" s="15">
        <f>'[3]20'!J66</f>
        <v>0</v>
      </c>
      <c r="J64" s="16">
        <f>'[3]20'!K66</f>
        <v>0</v>
      </c>
      <c r="K64" s="16">
        <f>'[3]20'!L66</f>
        <v>0</v>
      </c>
      <c r="L64" s="16">
        <f>'[3]20'!M66</f>
        <v>0</v>
      </c>
      <c r="M64" s="16">
        <f>'[3]20'!N66</f>
        <v>0</v>
      </c>
      <c r="N64" s="16">
        <f>'[3]20'!O66</f>
        <v>0</v>
      </c>
      <c r="O64" s="17">
        <f t="shared" si="28"/>
        <v>0</v>
      </c>
      <c r="P64" s="18">
        <f>frq!C64</f>
        <v>1</v>
      </c>
      <c r="Q64" s="15">
        <f t="shared" si="33"/>
        <v>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0</v>
      </c>
      <c r="AT64" s="8">
        <v>0</v>
      </c>
      <c r="AU64" s="8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0</v>
      </c>
      <c r="BD64" s="203">
        <v>0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'[3]20'!B67</f>
        <v>-7</v>
      </c>
      <c r="C65" s="16">
        <f>'[3]20'!C67</f>
        <v>0</v>
      </c>
      <c r="D65" s="16">
        <f>'[3]20'!D67</f>
        <v>0</v>
      </c>
      <c r="E65" s="16">
        <f>'[3]20'!E67</f>
        <v>0</v>
      </c>
      <c r="F65" s="16">
        <f>'[3]20'!F67</f>
        <v>0</v>
      </c>
      <c r="G65" s="16">
        <f>'[3]20'!G67</f>
        <v>0</v>
      </c>
      <c r="H65" s="17">
        <f t="shared" si="27"/>
        <v>-7</v>
      </c>
      <c r="I65" s="15">
        <f>'[3]20'!J67</f>
        <v>-7</v>
      </c>
      <c r="J65" s="16">
        <f>'[3]20'!K67</f>
        <v>0</v>
      </c>
      <c r="K65" s="16">
        <f>'[3]20'!L67</f>
        <v>0</v>
      </c>
      <c r="L65" s="16">
        <f>'[3]20'!M67</f>
        <v>0</v>
      </c>
      <c r="M65" s="16">
        <f>'[3]20'!N67</f>
        <v>0</v>
      </c>
      <c r="N65" s="16">
        <f>'[3]20'!O67</f>
        <v>0</v>
      </c>
      <c r="O65" s="17">
        <f t="shared" si="28"/>
        <v>-7</v>
      </c>
      <c r="P65" s="18">
        <f>frq!C65</f>
        <v>1</v>
      </c>
      <c r="Q65" s="15">
        <f t="shared" si="33"/>
        <v>-7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-7</v>
      </c>
      <c r="X65" s="8">
        <f t="shared" si="4"/>
        <v>-0.7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-0.7</v>
      </c>
      <c r="AE65" s="8">
        <f t="shared" si="11"/>
        <v>-0.7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-0.7</v>
      </c>
      <c r="AL65" s="8">
        <f t="shared" si="35"/>
        <v>-5.6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-5.6</v>
      </c>
      <c r="AT65" s="8">
        <v>0</v>
      </c>
      <c r="AU65" s="8">
        <v>0</v>
      </c>
      <c r="AW65" s="203">
        <v>-0.7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-0.7</v>
      </c>
      <c r="BD65" s="203">
        <v>-0.7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-0.7</v>
      </c>
      <c r="BL65" s="8">
        <f t="shared" si="21"/>
        <v>0</v>
      </c>
      <c r="BM65" s="8">
        <f t="shared" si="22"/>
        <v>0</v>
      </c>
      <c r="BN65" s="8">
        <f t="shared" si="23"/>
        <v>-0.7</v>
      </c>
      <c r="BO65" s="8">
        <f t="shared" si="24"/>
        <v>-0.7</v>
      </c>
      <c r="BP65" s="139">
        <f t="shared" si="25"/>
        <v>0.7</v>
      </c>
      <c r="BQ65" s="139">
        <f t="shared" si="26"/>
        <v>0.7</v>
      </c>
    </row>
    <row r="66" spans="1:69">
      <c r="A66" s="8" t="s">
        <v>108</v>
      </c>
      <c r="B66" s="15">
        <f>'[3]20'!B68</f>
        <v>-7</v>
      </c>
      <c r="C66" s="16">
        <f>'[3]20'!C68</f>
        <v>0</v>
      </c>
      <c r="D66" s="16">
        <f>'[3]20'!D68</f>
        <v>0</v>
      </c>
      <c r="E66" s="16">
        <f>'[3]20'!E68</f>
        <v>0</v>
      </c>
      <c r="F66" s="16">
        <f>'[3]20'!F68</f>
        <v>0</v>
      </c>
      <c r="G66" s="16">
        <f>'[3]20'!G68</f>
        <v>0</v>
      </c>
      <c r="H66" s="17">
        <f t="shared" si="27"/>
        <v>-7</v>
      </c>
      <c r="I66" s="15">
        <f>'[3]20'!J68</f>
        <v>-7</v>
      </c>
      <c r="J66" s="16">
        <f>'[3]20'!K68</f>
        <v>0</v>
      </c>
      <c r="K66" s="16">
        <f>'[3]20'!L68</f>
        <v>0</v>
      </c>
      <c r="L66" s="16">
        <f>'[3]20'!M68</f>
        <v>0</v>
      </c>
      <c r="M66" s="16">
        <f>'[3]20'!N68</f>
        <v>0</v>
      </c>
      <c r="N66" s="16">
        <f>'[3]20'!O68</f>
        <v>0</v>
      </c>
      <c r="O66" s="17">
        <f t="shared" si="28"/>
        <v>-7</v>
      </c>
      <c r="P66" s="18">
        <f>frq!C66</f>
        <v>1</v>
      </c>
      <c r="Q66" s="15">
        <f t="shared" si="33"/>
        <v>-7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-7</v>
      </c>
      <c r="X66" s="8">
        <f t="shared" si="4"/>
        <v>-0.7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-0.7</v>
      </c>
      <c r="AE66" s="8">
        <f t="shared" si="11"/>
        <v>-0.7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-0.7</v>
      </c>
      <c r="AL66" s="8">
        <f t="shared" si="35"/>
        <v>-5.6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-5.6</v>
      </c>
      <c r="AT66" s="8">
        <v>0</v>
      </c>
      <c r="AU66" s="8">
        <v>0</v>
      </c>
      <c r="AW66" s="203">
        <v>-0.7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-0.7</v>
      </c>
      <c r="BD66" s="203">
        <v>-0.7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-0.7</v>
      </c>
      <c r="BL66" s="8">
        <f t="shared" si="21"/>
        <v>0</v>
      </c>
      <c r="BM66" s="8">
        <f t="shared" si="22"/>
        <v>0</v>
      </c>
      <c r="BN66" s="8">
        <f t="shared" si="23"/>
        <v>-0.7</v>
      </c>
      <c r="BO66" s="8">
        <f t="shared" si="24"/>
        <v>-0.7</v>
      </c>
      <c r="BP66" s="139">
        <f t="shared" si="25"/>
        <v>0.7</v>
      </c>
      <c r="BQ66" s="139">
        <f t="shared" si="26"/>
        <v>0.7</v>
      </c>
    </row>
    <row r="67" spans="1:69">
      <c r="A67" s="8" t="s">
        <v>109</v>
      </c>
      <c r="B67" s="15">
        <f>'[3]20'!B69</f>
        <v>-7</v>
      </c>
      <c r="C67" s="16">
        <f>'[3]20'!C69</f>
        <v>0</v>
      </c>
      <c r="D67" s="16">
        <f>'[3]20'!D69</f>
        <v>0</v>
      </c>
      <c r="E67" s="16">
        <f>'[3]20'!E69</f>
        <v>0</v>
      </c>
      <c r="F67" s="16">
        <f>'[3]20'!F69</f>
        <v>0</v>
      </c>
      <c r="G67" s="16">
        <f>'[3]20'!G69</f>
        <v>0</v>
      </c>
      <c r="H67" s="17">
        <f t="shared" si="27"/>
        <v>-7</v>
      </c>
      <c r="I67" s="15">
        <f>'[3]20'!J69</f>
        <v>-7</v>
      </c>
      <c r="J67" s="16">
        <f>'[3]20'!K69</f>
        <v>0</v>
      </c>
      <c r="K67" s="16">
        <f>'[3]20'!L69</f>
        <v>0</v>
      </c>
      <c r="L67" s="16">
        <f>'[3]20'!M69</f>
        <v>0</v>
      </c>
      <c r="M67" s="16">
        <f>'[3]20'!N69</f>
        <v>0</v>
      </c>
      <c r="N67" s="16">
        <f>'[3]20'!O69</f>
        <v>0</v>
      </c>
      <c r="O67" s="17">
        <f t="shared" si="28"/>
        <v>-7</v>
      </c>
      <c r="P67" s="18">
        <f>frq!C67</f>
        <v>1</v>
      </c>
      <c r="Q67" s="15">
        <f t="shared" si="33"/>
        <v>-7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-7</v>
      </c>
      <c r="X67" s="8">
        <f t="shared" si="4"/>
        <v>-0.7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-0.7</v>
      </c>
      <c r="AE67" s="8">
        <f t="shared" si="11"/>
        <v>-0.7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-0.7</v>
      </c>
      <c r="AL67" s="8">
        <f t="shared" si="35"/>
        <v>-5.6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-5.6</v>
      </c>
      <c r="AT67" s="8">
        <v>0</v>
      </c>
      <c r="AU67" s="8">
        <v>25.47</v>
      </c>
      <c r="AW67" s="203">
        <v>-0.7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-0.7</v>
      </c>
      <c r="BD67" s="203">
        <v>-0.7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-0.7</v>
      </c>
      <c r="BL67" s="8">
        <f t="shared" si="21"/>
        <v>0</v>
      </c>
      <c r="BM67" s="8">
        <f t="shared" si="22"/>
        <v>25.47</v>
      </c>
      <c r="BN67" s="8">
        <f t="shared" si="23"/>
        <v>-0.7</v>
      </c>
      <c r="BO67" s="8">
        <f t="shared" si="24"/>
        <v>-0.7</v>
      </c>
      <c r="BP67" s="139">
        <f t="shared" si="25"/>
        <v>0.7</v>
      </c>
      <c r="BQ67" s="139">
        <f t="shared" si="26"/>
        <v>26.169999999999998</v>
      </c>
    </row>
    <row r="68" spans="1:69">
      <c r="A68" s="8" t="s">
        <v>110</v>
      </c>
      <c r="B68" s="15">
        <f>'[3]20'!B70</f>
        <v>-7</v>
      </c>
      <c r="C68" s="16">
        <f>'[3]20'!C70</f>
        <v>0</v>
      </c>
      <c r="D68" s="16">
        <f>'[3]20'!D70</f>
        <v>0</v>
      </c>
      <c r="E68" s="16">
        <f>'[3]20'!E70</f>
        <v>0</v>
      </c>
      <c r="F68" s="16">
        <f>'[3]20'!F70</f>
        <v>0</v>
      </c>
      <c r="G68" s="16">
        <f>'[3]20'!G70</f>
        <v>0</v>
      </c>
      <c r="H68" s="17">
        <f t="shared" si="27"/>
        <v>-7</v>
      </c>
      <c r="I68" s="15">
        <f>'[3]20'!J70</f>
        <v>-7</v>
      </c>
      <c r="J68" s="16">
        <f>'[3]20'!K70</f>
        <v>0</v>
      </c>
      <c r="K68" s="16">
        <f>'[3]20'!L70</f>
        <v>0</v>
      </c>
      <c r="L68" s="16">
        <f>'[3]20'!M70</f>
        <v>0</v>
      </c>
      <c r="M68" s="16">
        <f>'[3]20'!N70</f>
        <v>0</v>
      </c>
      <c r="N68" s="16">
        <f>'[3]20'!O70</f>
        <v>0</v>
      </c>
      <c r="O68" s="17">
        <f t="shared" si="28"/>
        <v>-7</v>
      </c>
      <c r="P68" s="18">
        <f>frq!C68</f>
        <v>1</v>
      </c>
      <c r="Q68" s="15">
        <f t="shared" si="33"/>
        <v>-7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-7</v>
      </c>
      <c r="X68" s="8">
        <f t="shared" ref="X68:X98" si="36">AW68</f>
        <v>-0.7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-0.7</v>
      </c>
      <c r="AE68" s="8">
        <f t="shared" ref="AE68:AE98" si="43">BD68</f>
        <v>-0.7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-0.7</v>
      </c>
      <c r="AL68" s="8">
        <f t="shared" si="35"/>
        <v>-5.6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-5.6</v>
      </c>
      <c r="AT68" s="8">
        <v>0</v>
      </c>
      <c r="AU68" s="8">
        <v>25.47</v>
      </c>
      <c r="AW68" s="203">
        <v>-0.7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-0.7</v>
      </c>
      <c r="BD68" s="203">
        <v>-0.7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-0.7</v>
      </c>
      <c r="BL68" s="8">
        <f t="shared" ref="BL68:BL98" si="53">AT68</f>
        <v>0</v>
      </c>
      <c r="BM68" s="8">
        <f t="shared" ref="BM68:BM98" si="54">AU68</f>
        <v>25.47</v>
      </c>
      <c r="BN68" s="8">
        <f t="shared" ref="BN68:BN98" si="55">BC68</f>
        <v>-0.7</v>
      </c>
      <c r="BO68" s="8">
        <f t="shared" ref="BO68:BO98" si="56">BJ68</f>
        <v>-0.7</v>
      </c>
      <c r="BP68" s="139">
        <f t="shared" ref="BP68:BP98" si="57">BL68-BN68</f>
        <v>0.7</v>
      </c>
      <c r="BQ68" s="139">
        <f t="shared" ref="BQ68:BQ98" si="58">BM68-BO68</f>
        <v>26.169999999999998</v>
      </c>
    </row>
    <row r="69" spans="1:69">
      <c r="A69" s="8" t="s">
        <v>111</v>
      </c>
      <c r="B69" s="15">
        <f>'[3]20'!B71</f>
        <v>-7</v>
      </c>
      <c r="C69" s="16">
        <f>'[3]20'!C71</f>
        <v>0</v>
      </c>
      <c r="D69" s="16">
        <f>'[3]20'!D71</f>
        <v>0</v>
      </c>
      <c r="E69" s="16">
        <f>'[3]20'!E71</f>
        <v>0</v>
      </c>
      <c r="F69" s="16">
        <f>'[3]20'!F71</f>
        <v>0</v>
      </c>
      <c r="G69" s="16">
        <f>'[3]20'!G71</f>
        <v>0</v>
      </c>
      <c r="H69" s="17">
        <f t="shared" ref="H69:H98" si="59">SUM(B69:G69)</f>
        <v>-7</v>
      </c>
      <c r="I69" s="15">
        <f>'[3]20'!J71</f>
        <v>-7</v>
      </c>
      <c r="J69" s="16">
        <f>'[3]20'!K71</f>
        <v>0</v>
      </c>
      <c r="K69" s="16">
        <f>'[3]20'!L71</f>
        <v>0</v>
      </c>
      <c r="L69" s="16">
        <f>'[3]20'!M71</f>
        <v>0</v>
      </c>
      <c r="M69" s="16">
        <f>'[3]20'!N71</f>
        <v>0</v>
      </c>
      <c r="N69" s="16">
        <f>'[3]20'!O71</f>
        <v>0</v>
      </c>
      <c r="O69" s="17">
        <f t="shared" ref="O69:O98" si="60">SUM(I69:N69)</f>
        <v>-7</v>
      </c>
      <c r="P69" s="18">
        <f>frq!C69</f>
        <v>1</v>
      </c>
      <c r="Q69" s="15">
        <f t="shared" si="33"/>
        <v>-7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-7</v>
      </c>
      <c r="X69" s="8">
        <f t="shared" si="36"/>
        <v>-0.7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-0.7</v>
      </c>
      <c r="AE69" s="8">
        <f t="shared" si="43"/>
        <v>-0.7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-0.7</v>
      </c>
      <c r="AL69" s="8">
        <f t="shared" si="35"/>
        <v>-5.6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-5.6</v>
      </c>
      <c r="AT69" s="8">
        <v>0</v>
      </c>
      <c r="AU69" s="8">
        <v>0</v>
      </c>
      <c r="AW69" s="203">
        <v>-0.7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-0.7</v>
      </c>
      <c r="BD69" s="203">
        <v>-0.7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-0.7</v>
      </c>
      <c r="BL69" s="8">
        <f t="shared" si="53"/>
        <v>0</v>
      </c>
      <c r="BM69" s="8">
        <f t="shared" si="54"/>
        <v>0</v>
      </c>
      <c r="BN69" s="8">
        <f t="shared" si="55"/>
        <v>-0.7</v>
      </c>
      <c r="BO69" s="8">
        <f t="shared" si="56"/>
        <v>-0.7</v>
      </c>
      <c r="BP69" s="139">
        <f t="shared" si="57"/>
        <v>0.7</v>
      </c>
      <c r="BQ69" s="139">
        <f t="shared" si="58"/>
        <v>0.7</v>
      </c>
    </row>
    <row r="70" spans="1:69">
      <c r="A70" s="8" t="s">
        <v>112</v>
      </c>
      <c r="B70" s="15">
        <f>'[3]20'!B72</f>
        <v>-7</v>
      </c>
      <c r="C70" s="16">
        <f>'[3]20'!C72</f>
        <v>0</v>
      </c>
      <c r="D70" s="16">
        <f>'[3]20'!D72</f>
        <v>0</v>
      </c>
      <c r="E70" s="16">
        <f>'[3]20'!E72</f>
        <v>0</v>
      </c>
      <c r="F70" s="16">
        <f>'[3]20'!F72</f>
        <v>0</v>
      </c>
      <c r="G70" s="16">
        <f>'[3]20'!G72</f>
        <v>0</v>
      </c>
      <c r="H70" s="17">
        <f t="shared" si="59"/>
        <v>-7</v>
      </c>
      <c r="I70" s="15">
        <f>'[3]20'!J72</f>
        <v>-7</v>
      </c>
      <c r="J70" s="16">
        <f>'[3]20'!K72</f>
        <v>0</v>
      </c>
      <c r="K70" s="16">
        <f>'[3]20'!L72</f>
        <v>0</v>
      </c>
      <c r="L70" s="16">
        <f>'[3]20'!M72</f>
        <v>0</v>
      </c>
      <c r="M70" s="16">
        <f>'[3]20'!N72</f>
        <v>0</v>
      </c>
      <c r="N70" s="16">
        <f>'[3]20'!O72</f>
        <v>0</v>
      </c>
      <c r="O70" s="17">
        <f t="shared" si="60"/>
        <v>-7</v>
      </c>
      <c r="P70" s="18">
        <f>frq!C70</f>
        <v>1</v>
      </c>
      <c r="Q70" s="15">
        <f t="shared" si="33"/>
        <v>-7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-7</v>
      </c>
      <c r="X70" s="8">
        <f t="shared" si="36"/>
        <v>-0.7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-0.7</v>
      </c>
      <c r="AE70" s="8">
        <f t="shared" si="43"/>
        <v>-0.7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-0.7</v>
      </c>
      <c r="AL70" s="8">
        <f t="shared" si="35"/>
        <v>-5.6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-5.6</v>
      </c>
      <c r="AT70" s="8">
        <v>0</v>
      </c>
      <c r="AU70" s="8">
        <v>0</v>
      </c>
      <c r="AW70" s="203">
        <v>-0.7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-0.7</v>
      </c>
      <c r="BD70" s="203">
        <v>-0.7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-0.7</v>
      </c>
      <c r="BL70" s="8">
        <f t="shared" si="53"/>
        <v>0</v>
      </c>
      <c r="BM70" s="8">
        <f t="shared" si="54"/>
        <v>0</v>
      </c>
      <c r="BN70" s="8">
        <f t="shared" si="55"/>
        <v>-0.7</v>
      </c>
      <c r="BO70" s="8">
        <f t="shared" si="56"/>
        <v>-0.7</v>
      </c>
      <c r="BP70" s="139">
        <f t="shared" si="57"/>
        <v>0.7</v>
      </c>
      <c r="BQ70" s="139">
        <f t="shared" si="58"/>
        <v>0.7</v>
      </c>
    </row>
    <row r="71" spans="1:69">
      <c r="A71" s="8" t="s">
        <v>113</v>
      </c>
      <c r="B71" s="15">
        <f>'[3]20'!B73</f>
        <v>-7</v>
      </c>
      <c r="C71" s="16">
        <f>'[3]20'!C73</f>
        <v>0</v>
      </c>
      <c r="D71" s="16">
        <f>'[3]20'!D73</f>
        <v>0</v>
      </c>
      <c r="E71" s="16">
        <f>'[3]20'!E73</f>
        <v>0</v>
      </c>
      <c r="F71" s="16">
        <f>'[3]20'!F73</f>
        <v>0</v>
      </c>
      <c r="G71" s="16">
        <f>'[3]20'!G73</f>
        <v>0</v>
      </c>
      <c r="H71" s="17">
        <f t="shared" si="59"/>
        <v>-7</v>
      </c>
      <c r="I71" s="15">
        <f>'[3]20'!J73</f>
        <v>-7</v>
      </c>
      <c r="J71" s="16">
        <f>'[3]20'!K73</f>
        <v>0</v>
      </c>
      <c r="K71" s="16">
        <f>'[3]20'!L73</f>
        <v>0</v>
      </c>
      <c r="L71" s="16">
        <f>'[3]20'!M73</f>
        <v>0</v>
      </c>
      <c r="M71" s="16">
        <f>'[3]20'!N73</f>
        <v>0</v>
      </c>
      <c r="N71" s="16">
        <f>'[3]20'!O73</f>
        <v>0</v>
      </c>
      <c r="O71" s="17">
        <f t="shared" si="60"/>
        <v>-7</v>
      </c>
      <c r="P71" s="18">
        <f>frq!C71</f>
        <v>1</v>
      </c>
      <c r="Q71" s="15">
        <f t="shared" si="33"/>
        <v>-7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-7</v>
      </c>
      <c r="X71" s="8">
        <f t="shared" si="36"/>
        <v>-0.7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-0.7</v>
      </c>
      <c r="AE71" s="8">
        <f t="shared" si="43"/>
        <v>-0.7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-0.7</v>
      </c>
      <c r="AL71" s="8">
        <f t="shared" si="35"/>
        <v>-5.6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-5.6</v>
      </c>
      <c r="AT71" s="8">
        <v>0</v>
      </c>
      <c r="AU71" s="8">
        <v>0</v>
      </c>
      <c r="AW71" s="203">
        <v>-0.7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-0.7</v>
      </c>
      <c r="BD71" s="203">
        <v>-0.7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-0.7</v>
      </c>
      <c r="BL71" s="8">
        <f t="shared" si="53"/>
        <v>0</v>
      </c>
      <c r="BM71" s="8">
        <f t="shared" si="54"/>
        <v>0</v>
      </c>
      <c r="BN71" s="8">
        <f t="shared" si="55"/>
        <v>-0.7</v>
      </c>
      <c r="BO71" s="8">
        <f t="shared" si="56"/>
        <v>-0.7</v>
      </c>
      <c r="BP71" s="139">
        <f t="shared" si="57"/>
        <v>0.7</v>
      </c>
      <c r="BQ71" s="139">
        <f t="shared" si="58"/>
        <v>0.7</v>
      </c>
    </row>
    <row r="72" spans="1:69">
      <c r="A72" s="8" t="s">
        <v>114</v>
      </c>
      <c r="B72" s="15">
        <f>'[3]20'!B74</f>
        <v>-7</v>
      </c>
      <c r="C72" s="16">
        <f>'[3]20'!C74</f>
        <v>0</v>
      </c>
      <c r="D72" s="16">
        <f>'[3]20'!D74</f>
        <v>0</v>
      </c>
      <c r="E72" s="16">
        <f>'[3]20'!E74</f>
        <v>0</v>
      </c>
      <c r="F72" s="16">
        <f>'[3]20'!F74</f>
        <v>0</v>
      </c>
      <c r="G72" s="16">
        <f>'[3]20'!G74</f>
        <v>0</v>
      </c>
      <c r="H72" s="17">
        <f t="shared" si="59"/>
        <v>-7</v>
      </c>
      <c r="I72" s="15">
        <f>'[3]20'!J74</f>
        <v>-7</v>
      </c>
      <c r="J72" s="16">
        <f>'[3]20'!K74</f>
        <v>0</v>
      </c>
      <c r="K72" s="16">
        <f>'[3]20'!L74</f>
        <v>0</v>
      </c>
      <c r="L72" s="16">
        <f>'[3]20'!M74</f>
        <v>0</v>
      </c>
      <c r="M72" s="16">
        <f>'[3]20'!N74</f>
        <v>0</v>
      </c>
      <c r="N72" s="16">
        <f>'[3]20'!O74</f>
        <v>0</v>
      </c>
      <c r="O72" s="17">
        <f t="shared" si="60"/>
        <v>-7</v>
      </c>
      <c r="P72" s="18">
        <f>frq!C72</f>
        <v>1</v>
      </c>
      <c r="Q72" s="15">
        <f t="shared" si="33"/>
        <v>-7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-7</v>
      </c>
      <c r="X72" s="8">
        <f t="shared" si="36"/>
        <v>-0.7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-0.7</v>
      </c>
      <c r="AE72" s="8">
        <f t="shared" si="43"/>
        <v>-0.7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-0.7</v>
      </c>
      <c r="AL72" s="8">
        <f t="shared" si="35"/>
        <v>-5.6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-5.6</v>
      </c>
      <c r="AT72" s="8">
        <v>0</v>
      </c>
      <c r="AU72" s="8">
        <v>0</v>
      </c>
      <c r="AW72" s="203">
        <v>-0.7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-0.7</v>
      </c>
      <c r="BD72" s="203">
        <v>-0.7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-0.7</v>
      </c>
      <c r="BL72" s="8">
        <f t="shared" si="53"/>
        <v>0</v>
      </c>
      <c r="BM72" s="8">
        <f t="shared" si="54"/>
        <v>0</v>
      </c>
      <c r="BN72" s="8">
        <f t="shared" si="55"/>
        <v>-0.7</v>
      </c>
      <c r="BO72" s="8">
        <f t="shared" si="56"/>
        <v>-0.7</v>
      </c>
      <c r="BP72" s="139">
        <f t="shared" si="57"/>
        <v>0.7</v>
      </c>
      <c r="BQ72" s="139">
        <f t="shared" si="58"/>
        <v>0.7</v>
      </c>
    </row>
    <row r="73" spans="1:69">
      <c r="A73" s="8" t="s">
        <v>115</v>
      </c>
      <c r="B73" s="15">
        <f>'[3]20'!B75</f>
        <v>-7</v>
      </c>
      <c r="C73" s="16">
        <f>'[3]20'!C75</f>
        <v>30</v>
      </c>
      <c r="D73" s="16">
        <f>'[3]20'!D75</f>
        <v>0</v>
      </c>
      <c r="E73" s="16">
        <f>'[3]20'!E75</f>
        <v>0</v>
      </c>
      <c r="F73" s="16">
        <f>'[3]20'!F75</f>
        <v>0</v>
      </c>
      <c r="G73" s="16">
        <f>'[3]20'!G75</f>
        <v>0</v>
      </c>
      <c r="H73" s="17">
        <f t="shared" si="59"/>
        <v>23</v>
      </c>
      <c r="I73" s="15">
        <f>'[3]20'!J75</f>
        <v>-7</v>
      </c>
      <c r="J73" s="16">
        <f>'[3]20'!K75</f>
        <v>30</v>
      </c>
      <c r="K73" s="16">
        <f>'[3]20'!L75</f>
        <v>0</v>
      </c>
      <c r="L73" s="16">
        <f>'[3]20'!M75</f>
        <v>0</v>
      </c>
      <c r="M73" s="16">
        <f>'[3]20'!N75</f>
        <v>0</v>
      </c>
      <c r="N73" s="16">
        <f>'[3]20'!O75</f>
        <v>0</v>
      </c>
      <c r="O73" s="17">
        <f t="shared" si="60"/>
        <v>23</v>
      </c>
      <c r="P73" s="18">
        <f>frq!C73</f>
        <v>1</v>
      </c>
      <c r="Q73" s="15">
        <f t="shared" si="33"/>
        <v>-7</v>
      </c>
      <c r="R73" s="16">
        <f t="shared" si="33"/>
        <v>30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23</v>
      </c>
      <c r="X73" s="8">
        <f t="shared" si="36"/>
        <v>-0.7</v>
      </c>
      <c r="Y73" s="8">
        <f t="shared" si="37"/>
        <v>3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2.2999999999999998</v>
      </c>
      <c r="AE73" s="8">
        <f t="shared" si="43"/>
        <v>-0.7</v>
      </c>
      <c r="AF73" s="8">
        <f t="shared" si="44"/>
        <v>3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2.2999999999999998</v>
      </c>
      <c r="AL73" s="8">
        <f t="shared" si="35"/>
        <v>-5.6</v>
      </c>
      <c r="AM73" s="8">
        <f t="shared" si="35"/>
        <v>24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18.399999999999999</v>
      </c>
      <c r="AT73" s="8">
        <v>0</v>
      </c>
      <c r="AU73" s="8">
        <v>0</v>
      </c>
      <c r="AW73" s="203">
        <v>-0.7</v>
      </c>
      <c r="AX73" s="203">
        <v>3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2.2999999999999998</v>
      </c>
      <c r="BD73" s="203">
        <v>-0.7</v>
      </c>
      <c r="BE73" s="203">
        <v>3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2.2999999999999998</v>
      </c>
      <c r="BL73" s="8">
        <f t="shared" si="53"/>
        <v>0</v>
      </c>
      <c r="BM73" s="8">
        <f t="shared" si="54"/>
        <v>0</v>
      </c>
      <c r="BN73" s="8">
        <f t="shared" si="55"/>
        <v>2.2999999999999998</v>
      </c>
      <c r="BO73" s="8">
        <f t="shared" si="56"/>
        <v>2.2999999999999998</v>
      </c>
      <c r="BP73" s="139">
        <f t="shared" si="57"/>
        <v>-2.2999999999999998</v>
      </c>
      <c r="BQ73" s="139">
        <f t="shared" si="58"/>
        <v>-2.2999999999999998</v>
      </c>
    </row>
    <row r="74" spans="1:69">
      <c r="A74" s="8" t="s">
        <v>116</v>
      </c>
      <c r="B74" s="15">
        <f>'[3]20'!B76</f>
        <v>-7</v>
      </c>
      <c r="C74" s="16">
        <f>'[3]20'!C76</f>
        <v>30</v>
      </c>
      <c r="D74" s="16">
        <f>'[3]20'!D76</f>
        <v>0</v>
      </c>
      <c r="E74" s="16">
        <f>'[3]20'!E76</f>
        <v>0</v>
      </c>
      <c r="F74" s="16">
        <f>'[3]20'!F76</f>
        <v>0</v>
      </c>
      <c r="G74" s="16">
        <f>'[3]20'!G76</f>
        <v>0</v>
      </c>
      <c r="H74" s="17">
        <f t="shared" si="59"/>
        <v>23</v>
      </c>
      <c r="I74" s="15">
        <f>'[3]20'!J76</f>
        <v>-7</v>
      </c>
      <c r="J74" s="16">
        <f>'[3]20'!K76</f>
        <v>30</v>
      </c>
      <c r="K74" s="16">
        <f>'[3]20'!L76</f>
        <v>0</v>
      </c>
      <c r="L74" s="16">
        <f>'[3]20'!M76</f>
        <v>0</v>
      </c>
      <c r="M74" s="16">
        <f>'[3]20'!N76</f>
        <v>0</v>
      </c>
      <c r="N74" s="16">
        <f>'[3]20'!O76</f>
        <v>0</v>
      </c>
      <c r="O74" s="17">
        <f t="shared" si="60"/>
        <v>23</v>
      </c>
      <c r="P74" s="18">
        <f>frq!C74</f>
        <v>1</v>
      </c>
      <c r="Q74" s="15">
        <f t="shared" si="33"/>
        <v>-7</v>
      </c>
      <c r="R74" s="16">
        <f t="shared" si="33"/>
        <v>30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23</v>
      </c>
      <c r="X74" s="8">
        <f t="shared" si="36"/>
        <v>-0.7</v>
      </c>
      <c r="Y74" s="8">
        <f t="shared" si="37"/>
        <v>3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2.2999999999999998</v>
      </c>
      <c r="AE74" s="8">
        <f t="shared" si="43"/>
        <v>-0.7</v>
      </c>
      <c r="AF74" s="8">
        <f t="shared" si="44"/>
        <v>3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2.2999999999999998</v>
      </c>
      <c r="AL74" s="8">
        <f t="shared" si="35"/>
        <v>-5.6</v>
      </c>
      <c r="AM74" s="8">
        <f t="shared" si="35"/>
        <v>24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18.399999999999999</v>
      </c>
      <c r="AT74" s="8">
        <v>0</v>
      </c>
      <c r="AU74" s="8">
        <v>0</v>
      </c>
      <c r="AW74" s="203">
        <v>-0.7</v>
      </c>
      <c r="AX74" s="203">
        <v>3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2.2999999999999998</v>
      </c>
      <c r="BD74" s="203">
        <v>-0.7</v>
      </c>
      <c r="BE74" s="203">
        <v>3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2.2999999999999998</v>
      </c>
      <c r="BL74" s="8">
        <f t="shared" si="53"/>
        <v>0</v>
      </c>
      <c r="BM74" s="8">
        <f t="shared" si="54"/>
        <v>0</v>
      </c>
      <c r="BN74" s="8">
        <f t="shared" si="55"/>
        <v>2.2999999999999998</v>
      </c>
      <c r="BO74" s="8">
        <f t="shared" si="56"/>
        <v>2.2999999999999998</v>
      </c>
      <c r="BP74" s="139">
        <f t="shared" si="57"/>
        <v>-2.2999999999999998</v>
      </c>
      <c r="BQ74" s="139">
        <f t="shared" si="58"/>
        <v>-2.2999999999999998</v>
      </c>
    </row>
    <row r="75" spans="1:69">
      <c r="A75" s="8" t="s">
        <v>117</v>
      </c>
      <c r="B75" s="15">
        <f>'[3]20'!B77</f>
        <v>-7</v>
      </c>
      <c r="C75" s="16">
        <f>'[3]20'!C77</f>
        <v>30</v>
      </c>
      <c r="D75" s="16">
        <f>'[3]20'!D77</f>
        <v>0</v>
      </c>
      <c r="E75" s="16">
        <f>'[3]20'!E77</f>
        <v>0</v>
      </c>
      <c r="F75" s="16">
        <f>'[3]20'!F77</f>
        <v>0</v>
      </c>
      <c r="G75" s="16">
        <f>'[3]20'!G77</f>
        <v>0</v>
      </c>
      <c r="H75" s="17">
        <f t="shared" si="59"/>
        <v>23</v>
      </c>
      <c r="I75" s="15">
        <f>'[3]20'!J77</f>
        <v>-7</v>
      </c>
      <c r="J75" s="16">
        <f>'[3]20'!K77</f>
        <v>30</v>
      </c>
      <c r="K75" s="16">
        <f>'[3]20'!L77</f>
        <v>0</v>
      </c>
      <c r="L75" s="16">
        <f>'[3]20'!M77</f>
        <v>0</v>
      </c>
      <c r="M75" s="16">
        <f>'[3]20'!N77</f>
        <v>0</v>
      </c>
      <c r="N75" s="16">
        <f>'[3]20'!O77</f>
        <v>0</v>
      </c>
      <c r="O75" s="17">
        <f t="shared" si="60"/>
        <v>23</v>
      </c>
      <c r="P75" s="18">
        <f>frq!C75</f>
        <v>1</v>
      </c>
      <c r="Q75" s="15">
        <f t="shared" si="33"/>
        <v>-7</v>
      </c>
      <c r="R75" s="16">
        <f t="shared" si="33"/>
        <v>30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23</v>
      </c>
      <c r="X75" s="8">
        <f t="shared" si="36"/>
        <v>-0.7</v>
      </c>
      <c r="Y75" s="8">
        <f t="shared" si="37"/>
        <v>3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2.2999999999999998</v>
      </c>
      <c r="AE75" s="8">
        <f t="shared" si="43"/>
        <v>-0.7</v>
      </c>
      <c r="AF75" s="8">
        <f t="shared" si="44"/>
        <v>3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2.2999999999999998</v>
      </c>
      <c r="AL75" s="8">
        <f t="shared" si="35"/>
        <v>-5.6</v>
      </c>
      <c r="AM75" s="8">
        <f t="shared" si="35"/>
        <v>24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18.399999999999999</v>
      </c>
      <c r="AT75" s="8">
        <v>0</v>
      </c>
      <c r="AU75" s="8">
        <v>0</v>
      </c>
      <c r="AW75" s="203">
        <v>-0.7</v>
      </c>
      <c r="AX75" s="203">
        <v>3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2.2999999999999998</v>
      </c>
      <c r="BD75" s="203">
        <v>-0.7</v>
      </c>
      <c r="BE75" s="203">
        <v>3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2.2999999999999998</v>
      </c>
      <c r="BL75" s="8">
        <f t="shared" si="53"/>
        <v>0</v>
      </c>
      <c r="BM75" s="8">
        <f t="shared" si="54"/>
        <v>0</v>
      </c>
      <c r="BN75" s="8">
        <f t="shared" si="55"/>
        <v>2.2999999999999998</v>
      </c>
      <c r="BO75" s="8">
        <f t="shared" si="56"/>
        <v>2.2999999999999998</v>
      </c>
      <c r="BP75" s="139">
        <f t="shared" si="57"/>
        <v>-2.2999999999999998</v>
      </c>
      <c r="BQ75" s="139">
        <f t="shared" si="58"/>
        <v>-2.2999999999999998</v>
      </c>
    </row>
    <row r="76" spans="1:69">
      <c r="A76" s="8" t="s">
        <v>118</v>
      </c>
      <c r="B76" s="15">
        <f>'[3]20'!B78</f>
        <v>-7</v>
      </c>
      <c r="C76" s="16">
        <f>'[3]20'!C78</f>
        <v>30</v>
      </c>
      <c r="D76" s="16">
        <f>'[3]20'!D78</f>
        <v>0</v>
      </c>
      <c r="E76" s="16">
        <f>'[3]20'!E78</f>
        <v>0</v>
      </c>
      <c r="F76" s="16">
        <f>'[3]20'!F78</f>
        <v>0</v>
      </c>
      <c r="G76" s="16">
        <f>'[3]20'!G78</f>
        <v>0</v>
      </c>
      <c r="H76" s="17">
        <f t="shared" si="59"/>
        <v>23</v>
      </c>
      <c r="I76" s="15">
        <f>'[3]20'!J78</f>
        <v>-7</v>
      </c>
      <c r="J76" s="16">
        <f>'[3]20'!K78</f>
        <v>30</v>
      </c>
      <c r="K76" s="16">
        <f>'[3]20'!L78</f>
        <v>0</v>
      </c>
      <c r="L76" s="16">
        <f>'[3]20'!M78</f>
        <v>0</v>
      </c>
      <c r="M76" s="16">
        <f>'[3]20'!N78</f>
        <v>0</v>
      </c>
      <c r="N76" s="16">
        <f>'[3]20'!O78</f>
        <v>0</v>
      </c>
      <c r="O76" s="17">
        <f t="shared" si="60"/>
        <v>23</v>
      </c>
      <c r="P76" s="18">
        <f>frq!C76</f>
        <v>1</v>
      </c>
      <c r="Q76" s="15">
        <f t="shared" si="33"/>
        <v>-7</v>
      </c>
      <c r="R76" s="16">
        <f t="shared" si="33"/>
        <v>30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23</v>
      </c>
      <c r="X76" s="8">
        <f t="shared" si="36"/>
        <v>-0.7</v>
      </c>
      <c r="Y76" s="8">
        <f t="shared" si="37"/>
        <v>3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2.2999999999999998</v>
      </c>
      <c r="AE76" s="8">
        <f t="shared" si="43"/>
        <v>-0.7</v>
      </c>
      <c r="AF76" s="8">
        <f t="shared" si="44"/>
        <v>3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2.2999999999999998</v>
      </c>
      <c r="AL76" s="8">
        <f t="shared" si="35"/>
        <v>-5.6</v>
      </c>
      <c r="AM76" s="8">
        <f t="shared" si="35"/>
        <v>24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18.399999999999999</v>
      </c>
      <c r="AT76" s="8">
        <v>0</v>
      </c>
      <c r="AU76" s="8">
        <v>0</v>
      </c>
      <c r="AW76" s="203">
        <v>-0.7</v>
      </c>
      <c r="AX76" s="203">
        <v>3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2.2999999999999998</v>
      </c>
      <c r="BD76" s="203">
        <v>-0.7</v>
      </c>
      <c r="BE76" s="203">
        <v>3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2.2999999999999998</v>
      </c>
      <c r="BL76" s="8">
        <f t="shared" si="53"/>
        <v>0</v>
      </c>
      <c r="BM76" s="8">
        <f t="shared" si="54"/>
        <v>0</v>
      </c>
      <c r="BN76" s="8">
        <f t="shared" si="55"/>
        <v>2.2999999999999998</v>
      </c>
      <c r="BO76" s="8">
        <f t="shared" si="56"/>
        <v>2.2999999999999998</v>
      </c>
      <c r="BP76" s="139">
        <f t="shared" si="57"/>
        <v>-2.2999999999999998</v>
      </c>
      <c r="BQ76" s="139">
        <f t="shared" si="58"/>
        <v>-2.2999999999999998</v>
      </c>
    </row>
    <row r="77" spans="1:69">
      <c r="A77" s="8" t="s">
        <v>119</v>
      </c>
      <c r="B77" s="15">
        <f>'[3]20'!B79</f>
        <v>-7</v>
      </c>
      <c r="C77" s="16">
        <f>'[3]20'!C79</f>
        <v>30</v>
      </c>
      <c r="D77" s="16">
        <f>'[3]20'!D79</f>
        <v>0</v>
      </c>
      <c r="E77" s="16">
        <f>'[3]20'!E79</f>
        <v>0</v>
      </c>
      <c r="F77" s="16">
        <f>'[3]20'!F79</f>
        <v>0</v>
      </c>
      <c r="G77" s="16">
        <f>'[3]20'!G79</f>
        <v>0</v>
      </c>
      <c r="H77" s="17">
        <f t="shared" si="59"/>
        <v>23</v>
      </c>
      <c r="I77" s="15">
        <f>'[3]20'!J79</f>
        <v>-7</v>
      </c>
      <c r="J77" s="16">
        <f>'[3]20'!K79</f>
        <v>30</v>
      </c>
      <c r="K77" s="16">
        <f>'[3]20'!L79</f>
        <v>0</v>
      </c>
      <c r="L77" s="16">
        <f>'[3]20'!M79</f>
        <v>0</v>
      </c>
      <c r="M77" s="16">
        <f>'[3]20'!N79</f>
        <v>0</v>
      </c>
      <c r="N77" s="16">
        <f>'[3]20'!O79</f>
        <v>0</v>
      </c>
      <c r="O77" s="17">
        <f t="shared" si="60"/>
        <v>23</v>
      </c>
      <c r="P77" s="18">
        <f>frq!C77</f>
        <v>1</v>
      </c>
      <c r="Q77" s="15">
        <f t="shared" si="33"/>
        <v>-7</v>
      </c>
      <c r="R77" s="16">
        <f t="shared" si="33"/>
        <v>30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23</v>
      </c>
      <c r="X77" s="8">
        <f t="shared" si="36"/>
        <v>-0.7</v>
      </c>
      <c r="Y77" s="8">
        <f t="shared" si="37"/>
        <v>3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2.2999999999999998</v>
      </c>
      <c r="AE77" s="8">
        <f t="shared" si="43"/>
        <v>-0.7</v>
      </c>
      <c r="AF77" s="8">
        <f t="shared" si="44"/>
        <v>3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2.2999999999999998</v>
      </c>
      <c r="AL77" s="8">
        <f t="shared" si="35"/>
        <v>-5.6</v>
      </c>
      <c r="AM77" s="8">
        <f t="shared" si="35"/>
        <v>24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18.399999999999999</v>
      </c>
      <c r="AT77" s="8">
        <v>0</v>
      </c>
      <c r="AU77" s="8">
        <v>0</v>
      </c>
      <c r="AW77" s="203">
        <v>-0.7</v>
      </c>
      <c r="AX77" s="203">
        <v>3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2.2999999999999998</v>
      </c>
      <c r="BD77" s="203">
        <v>-0.7</v>
      </c>
      <c r="BE77" s="203">
        <v>3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2.2999999999999998</v>
      </c>
      <c r="BL77" s="8">
        <f t="shared" si="53"/>
        <v>0</v>
      </c>
      <c r="BM77" s="8">
        <f t="shared" si="54"/>
        <v>0</v>
      </c>
      <c r="BN77" s="8">
        <f t="shared" si="55"/>
        <v>2.2999999999999998</v>
      </c>
      <c r="BO77" s="8">
        <f t="shared" si="56"/>
        <v>2.2999999999999998</v>
      </c>
      <c r="BP77" s="139">
        <f t="shared" si="57"/>
        <v>-2.2999999999999998</v>
      </c>
      <c r="BQ77" s="139">
        <f t="shared" si="58"/>
        <v>-2.2999999999999998</v>
      </c>
    </row>
    <row r="78" spans="1:69">
      <c r="A78" s="8" t="s">
        <v>120</v>
      </c>
      <c r="B78" s="15">
        <f>'[3]20'!B80</f>
        <v>-7</v>
      </c>
      <c r="C78" s="16">
        <f>'[3]20'!C80</f>
        <v>30</v>
      </c>
      <c r="D78" s="16">
        <f>'[3]20'!D80</f>
        <v>0</v>
      </c>
      <c r="E78" s="16">
        <f>'[3]20'!E80</f>
        <v>0</v>
      </c>
      <c r="F78" s="16">
        <f>'[3]20'!F80</f>
        <v>0</v>
      </c>
      <c r="G78" s="16">
        <f>'[3]20'!G80</f>
        <v>0</v>
      </c>
      <c r="H78" s="17">
        <f t="shared" si="59"/>
        <v>23</v>
      </c>
      <c r="I78" s="15">
        <f>'[3]20'!J80</f>
        <v>-7</v>
      </c>
      <c r="J78" s="16">
        <f>'[3]20'!K80</f>
        <v>30</v>
      </c>
      <c r="K78" s="16">
        <f>'[3]20'!L80</f>
        <v>0</v>
      </c>
      <c r="L78" s="16">
        <f>'[3]20'!M80</f>
        <v>0</v>
      </c>
      <c r="M78" s="16">
        <f>'[3]20'!N80</f>
        <v>0</v>
      </c>
      <c r="N78" s="16">
        <f>'[3]20'!O80</f>
        <v>0</v>
      </c>
      <c r="O78" s="17">
        <f t="shared" si="60"/>
        <v>23</v>
      </c>
      <c r="P78" s="18">
        <f>frq!C78</f>
        <v>1</v>
      </c>
      <c r="Q78" s="15">
        <f t="shared" si="33"/>
        <v>-7</v>
      </c>
      <c r="R78" s="16">
        <f t="shared" si="33"/>
        <v>30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23</v>
      </c>
      <c r="X78" s="8">
        <f t="shared" si="36"/>
        <v>-0.7</v>
      </c>
      <c r="Y78" s="8">
        <f t="shared" si="37"/>
        <v>3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2.2999999999999998</v>
      </c>
      <c r="AE78" s="8">
        <f t="shared" si="43"/>
        <v>-0.7</v>
      </c>
      <c r="AF78" s="8">
        <f t="shared" si="44"/>
        <v>3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2.2999999999999998</v>
      </c>
      <c r="AL78" s="8">
        <f t="shared" si="35"/>
        <v>-5.6</v>
      </c>
      <c r="AM78" s="8">
        <f t="shared" si="35"/>
        <v>24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18.399999999999999</v>
      </c>
      <c r="AT78" s="8">
        <v>0</v>
      </c>
      <c r="AU78" s="8">
        <v>0</v>
      </c>
      <c r="AW78" s="203">
        <v>-0.7</v>
      </c>
      <c r="AX78" s="203">
        <v>3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2.2999999999999998</v>
      </c>
      <c r="BD78" s="203">
        <v>-0.7</v>
      </c>
      <c r="BE78" s="203">
        <v>3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2.2999999999999998</v>
      </c>
      <c r="BL78" s="8">
        <f t="shared" si="53"/>
        <v>0</v>
      </c>
      <c r="BM78" s="8">
        <f t="shared" si="54"/>
        <v>0</v>
      </c>
      <c r="BN78" s="8">
        <f t="shared" si="55"/>
        <v>2.2999999999999998</v>
      </c>
      <c r="BO78" s="8">
        <f t="shared" si="56"/>
        <v>2.2999999999999998</v>
      </c>
      <c r="BP78" s="139">
        <f t="shared" si="57"/>
        <v>-2.2999999999999998</v>
      </c>
      <c r="BQ78" s="139">
        <f t="shared" si="58"/>
        <v>-2.2999999999999998</v>
      </c>
    </row>
    <row r="79" spans="1:69">
      <c r="A79" s="8" t="s">
        <v>121</v>
      </c>
      <c r="B79" s="15">
        <f>'[3]20'!B81</f>
        <v>320</v>
      </c>
      <c r="C79" s="16">
        <f>'[3]20'!C81</f>
        <v>0</v>
      </c>
      <c r="D79" s="16">
        <f>'[3]20'!D81</f>
        <v>0</v>
      </c>
      <c r="E79" s="16">
        <f>'[3]20'!E81</f>
        <v>0</v>
      </c>
      <c r="F79" s="16">
        <f>'[3]20'!F81</f>
        <v>300</v>
      </c>
      <c r="G79" s="16">
        <f>'[3]20'!G81</f>
        <v>0</v>
      </c>
      <c r="H79" s="17">
        <f t="shared" si="59"/>
        <v>620</v>
      </c>
      <c r="I79" s="15">
        <f>'[3]20'!J81</f>
        <v>80</v>
      </c>
      <c r="J79" s="16">
        <f>'[3]20'!K81</f>
        <v>0</v>
      </c>
      <c r="K79" s="16">
        <f>'[3]20'!L81</f>
        <v>0</v>
      </c>
      <c r="L79" s="16">
        <f>'[3]20'!M81</f>
        <v>0</v>
      </c>
      <c r="M79" s="16">
        <f>'[3]20'!N81</f>
        <v>0</v>
      </c>
      <c r="N79" s="16">
        <f>'[3]20'!O81</f>
        <v>0</v>
      </c>
      <c r="O79" s="17">
        <f t="shared" si="60"/>
        <v>80</v>
      </c>
      <c r="P79" s="18">
        <f>frq!C79</f>
        <v>1</v>
      </c>
      <c r="Q79" s="15">
        <f t="shared" si="33"/>
        <v>80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80</v>
      </c>
      <c r="X79" s="8">
        <f t="shared" si="36"/>
        <v>-0.2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-0.2</v>
      </c>
      <c r="AE79" s="8">
        <f t="shared" si="43"/>
        <v>-0.2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-0.2</v>
      </c>
      <c r="AL79" s="8">
        <f t="shared" si="35"/>
        <v>80.400000000000006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80.400000000000006</v>
      </c>
      <c r="AT79" s="8">
        <v>0</v>
      </c>
      <c r="AU79" s="8">
        <v>0</v>
      </c>
      <c r="AW79" s="203">
        <v>-0.2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-0.2</v>
      </c>
      <c r="BD79" s="203">
        <v>-0.2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-0.2</v>
      </c>
      <c r="BL79" s="8">
        <f t="shared" si="53"/>
        <v>0</v>
      </c>
      <c r="BM79" s="8">
        <f t="shared" si="54"/>
        <v>0</v>
      </c>
      <c r="BN79" s="8">
        <f t="shared" si="55"/>
        <v>-0.2</v>
      </c>
      <c r="BO79" s="8">
        <f t="shared" si="56"/>
        <v>-0.2</v>
      </c>
      <c r="BP79" s="139">
        <f t="shared" si="57"/>
        <v>0.2</v>
      </c>
      <c r="BQ79" s="139">
        <f t="shared" si="58"/>
        <v>0.2</v>
      </c>
    </row>
    <row r="80" spans="1:69">
      <c r="A80" s="8" t="s">
        <v>122</v>
      </c>
      <c r="B80" s="15">
        <f>'[3]20'!B82</f>
        <v>320</v>
      </c>
      <c r="C80" s="16">
        <f>'[3]20'!C82</f>
        <v>0</v>
      </c>
      <c r="D80" s="16">
        <f>'[3]20'!D82</f>
        <v>0</v>
      </c>
      <c r="E80" s="16">
        <f>'[3]20'!E82</f>
        <v>0</v>
      </c>
      <c r="F80" s="16">
        <f>'[3]20'!F82</f>
        <v>300</v>
      </c>
      <c r="G80" s="16">
        <f>'[3]20'!G82</f>
        <v>0</v>
      </c>
      <c r="H80" s="17">
        <f t="shared" si="59"/>
        <v>620</v>
      </c>
      <c r="I80" s="15">
        <f>'[3]20'!J82</f>
        <v>120</v>
      </c>
      <c r="J80" s="16">
        <f>'[3]20'!K82</f>
        <v>0</v>
      </c>
      <c r="K80" s="16">
        <f>'[3]20'!L82</f>
        <v>0</v>
      </c>
      <c r="L80" s="16">
        <f>'[3]20'!M82</f>
        <v>0</v>
      </c>
      <c r="M80" s="16">
        <f>'[3]20'!N82</f>
        <v>0</v>
      </c>
      <c r="N80" s="16">
        <f>'[3]20'!O82</f>
        <v>0</v>
      </c>
      <c r="O80" s="17">
        <f t="shared" si="60"/>
        <v>120</v>
      </c>
      <c r="P80" s="18">
        <f>frq!C80</f>
        <v>1</v>
      </c>
      <c r="Q80" s="15">
        <f t="shared" si="33"/>
        <v>120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120</v>
      </c>
      <c r="X80" s="8">
        <f t="shared" si="36"/>
        <v>-0.28999999999999998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-0.28999999999999998</v>
      </c>
      <c r="AE80" s="8">
        <f t="shared" si="43"/>
        <v>-0.28999999999999998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-0.28999999999999998</v>
      </c>
      <c r="AL80" s="8">
        <f t="shared" si="35"/>
        <v>120.58000000000001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120.58000000000001</v>
      </c>
      <c r="AT80" s="8">
        <v>0</v>
      </c>
      <c r="AU80" s="8">
        <v>0</v>
      </c>
      <c r="AW80" s="203">
        <v>-0.28999999999999998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-0.28999999999999998</v>
      </c>
      <c r="BD80" s="203">
        <v>-0.28999999999999998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-0.28999999999999998</v>
      </c>
      <c r="BL80" s="8">
        <f t="shared" si="53"/>
        <v>0</v>
      </c>
      <c r="BM80" s="8">
        <f t="shared" si="54"/>
        <v>0</v>
      </c>
      <c r="BN80" s="8">
        <f t="shared" si="55"/>
        <v>-0.28999999999999998</v>
      </c>
      <c r="BO80" s="8">
        <f t="shared" si="56"/>
        <v>-0.28999999999999998</v>
      </c>
      <c r="BP80" s="139">
        <f t="shared" si="57"/>
        <v>0.28999999999999998</v>
      </c>
      <c r="BQ80" s="139">
        <f t="shared" si="58"/>
        <v>0.28999999999999998</v>
      </c>
    </row>
    <row r="81" spans="1:69">
      <c r="A81" s="8" t="s">
        <v>123</v>
      </c>
      <c r="B81" s="15">
        <f>'[3]20'!B83</f>
        <v>320</v>
      </c>
      <c r="C81" s="16">
        <f>'[3]20'!C83</f>
        <v>0</v>
      </c>
      <c r="D81" s="16">
        <f>'[3]20'!D83</f>
        <v>0</v>
      </c>
      <c r="E81" s="16">
        <f>'[3]20'!E83</f>
        <v>0</v>
      </c>
      <c r="F81" s="16">
        <f>'[3]20'!F83</f>
        <v>300</v>
      </c>
      <c r="G81" s="16">
        <f>'[3]20'!G83</f>
        <v>0</v>
      </c>
      <c r="H81" s="17">
        <f t="shared" si="59"/>
        <v>620</v>
      </c>
      <c r="I81" s="15">
        <f>'[3]20'!J83</f>
        <v>180</v>
      </c>
      <c r="J81" s="16">
        <f>'[3]20'!K83</f>
        <v>0</v>
      </c>
      <c r="K81" s="16">
        <f>'[3]20'!L83</f>
        <v>0</v>
      </c>
      <c r="L81" s="16">
        <f>'[3]20'!M83</f>
        <v>0</v>
      </c>
      <c r="M81" s="16">
        <f>'[3]20'!N83</f>
        <v>0</v>
      </c>
      <c r="N81" s="16">
        <f>'[3]20'!O83</f>
        <v>0</v>
      </c>
      <c r="O81" s="17">
        <f t="shared" si="60"/>
        <v>180</v>
      </c>
      <c r="P81" s="18">
        <f>frq!C81</f>
        <v>1</v>
      </c>
      <c r="Q81" s="15">
        <f t="shared" si="33"/>
        <v>180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180</v>
      </c>
      <c r="X81" s="8">
        <f t="shared" si="36"/>
        <v>18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18</v>
      </c>
      <c r="AE81" s="8">
        <f t="shared" si="43"/>
        <v>18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18</v>
      </c>
      <c r="AL81" s="8">
        <f t="shared" si="35"/>
        <v>144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144</v>
      </c>
      <c r="AT81" s="8">
        <v>17.38</v>
      </c>
      <c r="AU81" s="8">
        <v>17.38</v>
      </c>
      <c r="AW81" s="203">
        <v>18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18</v>
      </c>
      <c r="BD81" s="203">
        <v>18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18</v>
      </c>
      <c r="BL81" s="8">
        <f t="shared" si="53"/>
        <v>17.38</v>
      </c>
      <c r="BM81" s="8">
        <f t="shared" si="54"/>
        <v>17.38</v>
      </c>
      <c r="BN81" s="8">
        <f t="shared" si="55"/>
        <v>18</v>
      </c>
      <c r="BO81" s="8">
        <f t="shared" si="56"/>
        <v>18</v>
      </c>
      <c r="BP81" s="139">
        <f t="shared" si="57"/>
        <v>-0.62000000000000099</v>
      </c>
      <c r="BQ81" s="139">
        <f t="shared" si="58"/>
        <v>-0.62000000000000099</v>
      </c>
    </row>
    <row r="82" spans="1:69">
      <c r="A82" s="8" t="s">
        <v>124</v>
      </c>
      <c r="B82" s="15">
        <f>'[3]20'!B84</f>
        <v>320</v>
      </c>
      <c r="C82" s="16">
        <f>'[3]20'!C84</f>
        <v>0</v>
      </c>
      <c r="D82" s="16">
        <f>'[3]20'!D84</f>
        <v>0</v>
      </c>
      <c r="E82" s="16">
        <f>'[3]20'!E84</f>
        <v>0</v>
      </c>
      <c r="F82" s="16">
        <f>'[3]20'!F84</f>
        <v>300</v>
      </c>
      <c r="G82" s="16">
        <f>'[3]20'!G84</f>
        <v>0</v>
      </c>
      <c r="H82" s="17">
        <f t="shared" si="59"/>
        <v>620</v>
      </c>
      <c r="I82" s="15">
        <f>'[3]20'!J84</f>
        <v>320</v>
      </c>
      <c r="J82" s="16">
        <f>'[3]20'!K84</f>
        <v>0</v>
      </c>
      <c r="K82" s="16">
        <f>'[3]20'!L84</f>
        <v>0</v>
      </c>
      <c r="L82" s="16">
        <f>'[3]20'!M84</f>
        <v>0</v>
      </c>
      <c r="M82" s="16">
        <f>'[3]20'!N84</f>
        <v>0</v>
      </c>
      <c r="N82" s="16">
        <f>'[3]20'!O84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256</v>
      </c>
      <c r="AT82" s="8">
        <v>30.9</v>
      </c>
      <c r="AU82" s="8">
        <v>30.9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30.9</v>
      </c>
      <c r="BM82" s="8">
        <f t="shared" si="54"/>
        <v>30.9</v>
      </c>
      <c r="BN82" s="8">
        <f t="shared" si="55"/>
        <v>32</v>
      </c>
      <c r="BO82" s="8">
        <f t="shared" si="56"/>
        <v>32</v>
      </c>
      <c r="BP82" s="139">
        <f t="shared" si="57"/>
        <v>-1.1000000000000014</v>
      </c>
      <c r="BQ82" s="139">
        <f t="shared" si="58"/>
        <v>-1.1000000000000014</v>
      </c>
    </row>
    <row r="83" spans="1:69">
      <c r="A83" s="8" t="s">
        <v>125</v>
      </c>
      <c r="B83" s="15">
        <f>'[3]20'!B85</f>
        <v>320</v>
      </c>
      <c r="C83" s="16">
        <f>'[3]20'!C85</f>
        <v>0</v>
      </c>
      <c r="D83" s="16">
        <f>'[3]20'!D85</f>
        <v>0</v>
      </c>
      <c r="E83" s="16">
        <f>'[3]20'!E85</f>
        <v>0</v>
      </c>
      <c r="F83" s="16">
        <f>'[3]20'!F85</f>
        <v>300</v>
      </c>
      <c r="G83" s="16">
        <f>'[3]20'!G85</f>
        <v>0</v>
      </c>
      <c r="H83" s="17">
        <f t="shared" si="59"/>
        <v>620</v>
      </c>
      <c r="I83" s="15">
        <f>'[3]20'!J85</f>
        <v>320</v>
      </c>
      <c r="J83" s="16">
        <f>'[3]20'!K85</f>
        <v>0</v>
      </c>
      <c r="K83" s="16">
        <f>'[3]20'!L85</f>
        <v>0</v>
      </c>
      <c r="L83" s="16">
        <f>'[3]20'!M85</f>
        <v>0</v>
      </c>
      <c r="M83" s="16">
        <f>'[3]20'!N85</f>
        <v>0</v>
      </c>
      <c r="N83" s="16">
        <f>'[3]20'!O85</f>
        <v>0</v>
      </c>
      <c r="O83" s="17">
        <f t="shared" si="60"/>
        <v>320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256</v>
      </c>
      <c r="AT83" s="8">
        <v>30.9</v>
      </c>
      <c r="AU83" s="8">
        <v>30.9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30.9</v>
      </c>
      <c r="BM83" s="8">
        <f t="shared" si="54"/>
        <v>30.9</v>
      </c>
      <c r="BN83" s="8">
        <f t="shared" si="55"/>
        <v>32</v>
      </c>
      <c r="BO83" s="8">
        <f t="shared" si="56"/>
        <v>32</v>
      </c>
      <c r="BP83" s="139">
        <f t="shared" si="57"/>
        <v>-1.1000000000000014</v>
      </c>
      <c r="BQ83" s="139">
        <f t="shared" si="58"/>
        <v>-1.1000000000000014</v>
      </c>
    </row>
    <row r="84" spans="1:69">
      <c r="A84" s="8" t="s">
        <v>126</v>
      </c>
      <c r="B84" s="15">
        <f>'[3]20'!B86</f>
        <v>320</v>
      </c>
      <c r="C84" s="16">
        <f>'[3]20'!C86</f>
        <v>0</v>
      </c>
      <c r="D84" s="16">
        <f>'[3]20'!D86</f>
        <v>0</v>
      </c>
      <c r="E84" s="16">
        <f>'[3]20'!E86</f>
        <v>0</v>
      </c>
      <c r="F84" s="16">
        <f>'[3]20'!F86</f>
        <v>300</v>
      </c>
      <c r="G84" s="16">
        <f>'[3]20'!G86</f>
        <v>0</v>
      </c>
      <c r="H84" s="17">
        <f t="shared" si="59"/>
        <v>620</v>
      </c>
      <c r="I84" s="15">
        <f>'[3]20'!J86</f>
        <v>320</v>
      </c>
      <c r="J84" s="16">
        <f>'[3]20'!K86</f>
        <v>0</v>
      </c>
      <c r="K84" s="16">
        <f>'[3]20'!L86</f>
        <v>0</v>
      </c>
      <c r="L84" s="16">
        <f>'[3]20'!M86</f>
        <v>0</v>
      </c>
      <c r="M84" s="16">
        <f>'[3]20'!N86</f>
        <v>0</v>
      </c>
      <c r="N84" s="16">
        <f>'[3]20'!O86</f>
        <v>0</v>
      </c>
      <c r="O84" s="17">
        <f t="shared" si="60"/>
        <v>320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256</v>
      </c>
      <c r="AT84" s="8">
        <v>30.9</v>
      </c>
      <c r="AU84" s="8">
        <v>30.9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30.9</v>
      </c>
      <c r="BM84" s="8">
        <f t="shared" si="54"/>
        <v>30.9</v>
      </c>
      <c r="BN84" s="8">
        <f t="shared" si="55"/>
        <v>32</v>
      </c>
      <c r="BO84" s="8">
        <f t="shared" si="56"/>
        <v>32</v>
      </c>
      <c r="BP84" s="139">
        <f t="shared" si="57"/>
        <v>-1.1000000000000014</v>
      </c>
      <c r="BQ84" s="139">
        <f t="shared" si="58"/>
        <v>-1.1000000000000014</v>
      </c>
    </row>
    <row r="85" spans="1:69">
      <c r="A85" s="8" t="s">
        <v>127</v>
      </c>
      <c r="B85" s="15">
        <f>'[3]20'!B87</f>
        <v>320</v>
      </c>
      <c r="C85" s="16">
        <f>'[3]20'!C87</f>
        <v>0</v>
      </c>
      <c r="D85" s="16">
        <f>'[3]20'!D87</f>
        <v>0</v>
      </c>
      <c r="E85" s="16">
        <f>'[3]20'!E87</f>
        <v>0</v>
      </c>
      <c r="F85" s="16">
        <f>'[3]20'!F87</f>
        <v>300</v>
      </c>
      <c r="G85" s="16">
        <f>'[3]20'!G87</f>
        <v>0</v>
      </c>
      <c r="H85" s="17">
        <f t="shared" si="59"/>
        <v>620</v>
      </c>
      <c r="I85" s="15">
        <f>'[3]20'!J87</f>
        <v>307.05</v>
      </c>
      <c r="J85" s="16">
        <f>'[3]20'!K87</f>
        <v>0</v>
      </c>
      <c r="K85" s="16">
        <f>'[3]20'!L87</f>
        <v>0</v>
      </c>
      <c r="L85" s="16">
        <f>'[3]20'!M87</f>
        <v>0</v>
      </c>
      <c r="M85" s="16">
        <f>'[3]20'!N87</f>
        <v>0</v>
      </c>
      <c r="N85" s="16">
        <f>'[3]20'!O87</f>
        <v>0</v>
      </c>
      <c r="O85" s="17">
        <f t="shared" si="60"/>
        <v>307.05</v>
      </c>
      <c r="P85" s="18">
        <f>frq!C85</f>
        <v>1</v>
      </c>
      <c r="Q85" s="15">
        <f t="shared" si="33"/>
        <v>307.05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307.05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243.05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243.05</v>
      </c>
      <c r="AT85" s="8">
        <v>29.94</v>
      </c>
      <c r="AU85" s="8">
        <v>29.94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29.94</v>
      </c>
      <c r="BM85" s="8">
        <f t="shared" si="54"/>
        <v>29.94</v>
      </c>
      <c r="BN85" s="8">
        <f t="shared" si="55"/>
        <v>32</v>
      </c>
      <c r="BO85" s="8">
        <f t="shared" si="56"/>
        <v>32</v>
      </c>
      <c r="BP85" s="139">
        <f t="shared" si="57"/>
        <v>-2.0599999999999987</v>
      </c>
      <c r="BQ85" s="139">
        <f t="shared" si="58"/>
        <v>-2.0599999999999987</v>
      </c>
    </row>
    <row r="86" spans="1:69">
      <c r="A86" s="8" t="s">
        <v>128</v>
      </c>
      <c r="B86" s="15">
        <f>'[3]20'!B88</f>
        <v>320</v>
      </c>
      <c r="C86" s="16">
        <f>'[3]20'!C88</f>
        <v>0</v>
      </c>
      <c r="D86" s="16">
        <f>'[3]20'!D88</f>
        <v>0</v>
      </c>
      <c r="E86" s="16">
        <f>'[3]20'!E88</f>
        <v>0</v>
      </c>
      <c r="F86" s="16">
        <f>'[3]20'!F88</f>
        <v>300</v>
      </c>
      <c r="G86" s="16">
        <f>'[3]20'!G88</f>
        <v>0</v>
      </c>
      <c r="H86" s="17">
        <f t="shared" si="59"/>
        <v>620</v>
      </c>
      <c r="I86" s="15">
        <f>'[3]20'!J88</f>
        <v>307.05</v>
      </c>
      <c r="J86" s="16">
        <f>'[3]20'!K88</f>
        <v>0</v>
      </c>
      <c r="K86" s="16">
        <f>'[3]20'!L88</f>
        <v>0</v>
      </c>
      <c r="L86" s="16">
        <f>'[3]20'!M88</f>
        <v>0</v>
      </c>
      <c r="M86" s="16">
        <f>'[3]20'!N88</f>
        <v>0</v>
      </c>
      <c r="N86" s="16">
        <f>'[3]20'!O88</f>
        <v>0</v>
      </c>
      <c r="O86" s="17">
        <f t="shared" si="60"/>
        <v>307.05</v>
      </c>
      <c r="P86" s="18">
        <f>frq!C86</f>
        <v>1</v>
      </c>
      <c r="Q86" s="15">
        <f t="shared" si="33"/>
        <v>307.05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307.05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243.05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243.05</v>
      </c>
      <c r="AT86" s="8">
        <v>29.94</v>
      </c>
      <c r="AU86" s="8">
        <v>29.94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29.94</v>
      </c>
      <c r="BM86" s="8">
        <f t="shared" si="54"/>
        <v>29.94</v>
      </c>
      <c r="BN86" s="8">
        <f t="shared" si="55"/>
        <v>32</v>
      </c>
      <c r="BO86" s="8">
        <f t="shared" si="56"/>
        <v>32</v>
      </c>
      <c r="BP86" s="139">
        <f t="shared" si="57"/>
        <v>-2.0599999999999987</v>
      </c>
      <c r="BQ86" s="139">
        <f t="shared" si="58"/>
        <v>-2.0599999999999987</v>
      </c>
    </row>
    <row r="87" spans="1:69">
      <c r="A87" s="8" t="s">
        <v>129</v>
      </c>
      <c r="B87" s="15">
        <f>'[3]20'!B89</f>
        <v>320</v>
      </c>
      <c r="C87" s="16">
        <f>'[3]20'!C89</f>
        <v>0</v>
      </c>
      <c r="D87" s="16">
        <f>'[3]20'!D89</f>
        <v>0</v>
      </c>
      <c r="E87" s="16">
        <f>'[3]20'!E89</f>
        <v>0</v>
      </c>
      <c r="F87" s="16">
        <f>'[3]20'!F89</f>
        <v>300</v>
      </c>
      <c r="G87" s="16">
        <f>'[3]20'!G89</f>
        <v>0</v>
      </c>
      <c r="H87" s="17">
        <f t="shared" si="59"/>
        <v>620</v>
      </c>
      <c r="I87" s="15">
        <f>'[3]20'!J89</f>
        <v>310</v>
      </c>
      <c r="J87" s="16">
        <f>'[3]20'!K89</f>
        <v>0</v>
      </c>
      <c r="K87" s="16">
        <f>'[3]20'!L89</f>
        <v>0</v>
      </c>
      <c r="L87" s="16">
        <f>'[3]20'!M89</f>
        <v>0</v>
      </c>
      <c r="M87" s="16">
        <f>'[3]20'!N89</f>
        <v>0</v>
      </c>
      <c r="N87" s="16">
        <f>'[3]20'!O89</f>
        <v>0</v>
      </c>
      <c r="O87" s="17">
        <f t="shared" si="60"/>
        <v>310</v>
      </c>
      <c r="P87" s="18">
        <f>frq!C87</f>
        <v>1</v>
      </c>
      <c r="Q87" s="15">
        <f t="shared" si="33"/>
        <v>310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310</v>
      </c>
      <c r="X87" s="8">
        <f t="shared" si="36"/>
        <v>31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</v>
      </c>
      <c r="AE87" s="8">
        <f t="shared" si="43"/>
        <v>31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</v>
      </c>
      <c r="AL87" s="8">
        <f t="shared" si="35"/>
        <v>248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248</v>
      </c>
      <c r="AT87" s="8">
        <v>29.94</v>
      </c>
      <c r="AU87" s="8">
        <v>29.94</v>
      </c>
      <c r="AW87" s="203">
        <v>31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31</v>
      </c>
      <c r="BD87" s="203">
        <v>31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31</v>
      </c>
      <c r="BL87" s="8">
        <f t="shared" si="53"/>
        <v>29.94</v>
      </c>
      <c r="BM87" s="8">
        <f t="shared" si="54"/>
        <v>29.94</v>
      </c>
      <c r="BN87" s="8">
        <f t="shared" si="55"/>
        <v>31</v>
      </c>
      <c r="BO87" s="8">
        <f t="shared" si="56"/>
        <v>31</v>
      </c>
      <c r="BP87" s="139">
        <f t="shared" si="57"/>
        <v>-1.0599999999999987</v>
      </c>
      <c r="BQ87" s="139">
        <f t="shared" si="58"/>
        <v>-1.0599999999999987</v>
      </c>
    </row>
    <row r="88" spans="1:69">
      <c r="A88" s="8" t="s">
        <v>130</v>
      </c>
      <c r="B88" s="15">
        <f>'[3]20'!B90</f>
        <v>320</v>
      </c>
      <c r="C88" s="16">
        <f>'[3]20'!C90</f>
        <v>0</v>
      </c>
      <c r="D88" s="16">
        <f>'[3]20'!D90</f>
        <v>0</v>
      </c>
      <c r="E88" s="16">
        <f>'[3]20'!E90</f>
        <v>0</v>
      </c>
      <c r="F88" s="16">
        <f>'[3]20'!F90</f>
        <v>300</v>
      </c>
      <c r="G88" s="16">
        <f>'[3]20'!G90</f>
        <v>0</v>
      </c>
      <c r="H88" s="17">
        <f t="shared" si="59"/>
        <v>620</v>
      </c>
      <c r="I88" s="15">
        <f>'[3]20'!J90</f>
        <v>310</v>
      </c>
      <c r="J88" s="16">
        <f>'[3]20'!K90</f>
        <v>0</v>
      </c>
      <c r="K88" s="16">
        <f>'[3]20'!L90</f>
        <v>0</v>
      </c>
      <c r="L88" s="16">
        <f>'[3]20'!M90</f>
        <v>0</v>
      </c>
      <c r="M88" s="16">
        <f>'[3]20'!N90</f>
        <v>0</v>
      </c>
      <c r="N88" s="16">
        <f>'[3]20'!O90</f>
        <v>0</v>
      </c>
      <c r="O88" s="17">
        <f t="shared" si="60"/>
        <v>310</v>
      </c>
      <c r="P88" s="18">
        <f>frq!C88</f>
        <v>1</v>
      </c>
      <c r="Q88" s="15">
        <f t="shared" si="33"/>
        <v>310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310</v>
      </c>
      <c r="X88" s="8">
        <f t="shared" si="36"/>
        <v>31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</v>
      </c>
      <c r="AE88" s="8">
        <f t="shared" si="43"/>
        <v>31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</v>
      </c>
      <c r="AL88" s="8">
        <f t="shared" si="35"/>
        <v>248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248</v>
      </c>
      <c r="AT88" s="8">
        <v>29.94</v>
      </c>
      <c r="AU88" s="8">
        <v>29.94</v>
      </c>
      <c r="AW88" s="203">
        <v>31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31</v>
      </c>
      <c r="BD88" s="203">
        <v>31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31</v>
      </c>
      <c r="BL88" s="8">
        <f t="shared" si="53"/>
        <v>29.94</v>
      </c>
      <c r="BM88" s="8">
        <f t="shared" si="54"/>
        <v>29.94</v>
      </c>
      <c r="BN88" s="8">
        <f t="shared" si="55"/>
        <v>31</v>
      </c>
      <c r="BO88" s="8">
        <f t="shared" si="56"/>
        <v>31</v>
      </c>
      <c r="BP88" s="139">
        <f t="shared" si="57"/>
        <v>-1.0599999999999987</v>
      </c>
      <c r="BQ88" s="139">
        <f t="shared" si="58"/>
        <v>-1.0599999999999987</v>
      </c>
    </row>
    <row r="89" spans="1:69">
      <c r="A89" s="8" t="s">
        <v>131</v>
      </c>
      <c r="B89" s="15">
        <f>'[3]20'!B91</f>
        <v>320</v>
      </c>
      <c r="C89" s="16">
        <f>'[3]20'!C91</f>
        <v>0</v>
      </c>
      <c r="D89" s="16">
        <f>'[3]20'!D91</f>
        <v>0</v>
      </c>
      <c r="E89" s="16">
        <f>'[3]20'!E91</f>
        <v>0</v>
      </c>
      <c r="F89" s="16">
        <f>'[3]20'!F91</f>
        <v>300</v>
      </c>
      <c r="G89" s="16">
        <f>'[3]20'!G91</f>
        <v>0</v>
      </c>
      <c r="H89" s="17">
        <f t="shared" si="59"/>
        <v>620</v>
      </c>
      <c r="I89" s="15">
        <f>'[3]20'!J91</f>
        <v>310</v>
      </c>
      <c r="J89" s="16">
        <f>'[3]20'!K91</f>
        <v>0</v>
      </c>
      <c r="K89" s="16">
        <f>'[3]20'!L91</f>
        <v>0</v>
      </c>
      <c r="L89" s="16">
        <f>'[3]20'!M91</f>
        <v>0</v>
      </c>
      <c r="M89" s="16">
        <f>'[3]20'!N91</f>
        <v>0</v>
      </c>
      <c r="N89" s="16">
        <f>'[3]20'!O91</f>
        <v>0</v>
      </c>
      <c r="O89" s="17">
        <f t="shared" si="60"/>
        <v>310</v>
      </c>
      <c r="P89" s="18">
        <f>frq!C89</f>
        <v>1</v>
      </c>
      <c r="Q89" s="15">
        <f t="shared" si="33"/>
        <v>310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310</v>
      </c>
      <c r="X89" s="8">
        <f t="shared" si="36"/>
        <v>31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</v>
      </c>
      <c r="AE89" s="8">
        <f t="shared" si="43"/>
        <v>31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</v>
      </c>
      <c r="AL89" s="8">
        <f t="shared" si="35"/>
        <v>248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248</v>
      </c>
      <c r="AT89" s="8">
        <v>29.94</v>
      </c>
      <c r="AU89" s="8">
        <v>29.94</v>
      </c>
      <c r="AW89" s="203">
        <v>31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31</v>
      </c>
      <c r="BD89" s="203">
        <v>31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31</v>
      </c>
      <c r="BL89" s="8">
        <f t="shared" si="53"/>
        <v>29.94</v>
      </c>
      <c r="BM89" s="8">
        <f t="shared" si="54"/>
        <v>29.94</v>
      </c>
      <c r="BN89" s="8">
        <f t="shared" si="55"/>
        <v>31</v>
      </c>
      <c r="BO89" s="8">
        <f t="shared" si="56"/>
        <v>31</v>
      </c>
      <c r="BP89" s="139">
        <f t="shared" si="57"/>
        <v>-1.0599999999999987</v>
      </c>
      <c r="BQ89" s="139">
        <f t="shared" si="58"/>
        <v>-1.0599999999999987</v>
      </c>
    </row>
    <row r="90" spans="1:69">
      <c r="A90" s="8" t="s">
        <v>132</v>
      </c>
      <c r="B90" s="15">
        <f>'[3]20'!B92</f>
        <v>320</v>
      </c>
      <c r="C90" s="16">
        <f>'[3]20'!C92</f>
        <v>0</v>
      </c>
      <c r="D90" s="16">
        <f>'[3]20'!D92</f>
        <v>0</v>
      </c>
      <c r="E90" s="16">
        <f>'[3]20'!E92</f>
        <v>0</v>
      </c>
      <c r="F90" s="16">
        <f>'[3]20'!F92</f>
        <v>300</v>
      </c>
      <c r="G90" s="16">
        <f>'[3]20'!G92</f>
        <v>0</v>
      </c>
      <c r="H90" s="17">
        <f t="shared" si="59"/>
        <v>620</v>
      </c>
      <c r="I90" s="15">
        <f>'[3]20'!J92</f>
        <v>310</v>
      </c>
      <c r="J90" s="16">
        <f>'[3]20'!K92</f>
        <v>0</v>
      </c>
      <c r="K90" s="16">
        <f>'[3]20'!L92</f>
        <v>0</v>
      </c>
      <c r="L90" s="16">
        <f>'[3]20'!M92</f>
        <v>0</v>
      </c>
      <c r="M90" s="16">
        <f>'[3]20'!N92</f>
        <v>0</v>
      </c>
      <c r="N90" s="16">
        <f>'[3]20'!O92</f>
        <v>0</v>
      </c>
      <c r="O90" s="17">
        <f t="shared" si="60"/>
        <v>310</v>
      </c>
      <c r="P90" s="18">
        <f>frq!C90</f>
        <v>1</v>
      </c>
      <c r="Q90" s="15">
        <f t="shared" si="33"/>
        <v>310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310</v>
      </c>
      <c r="X90" s="8">
        <f t="shared" si="36"/>
        <v>31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</v>
      </c>
      <c r="AE90" s="8">
        <f t="shared" si="43"/>
        <v>31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</v>
      </c>
      <c r="AL90" s="8">
        <f t="shared" si="35"/>
        <v>248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248</v>
      </c>
      <c r="AT90" s="8">
        <v>29.94</v>
      </c>
      <c r="AU90" s="8">
        <v>29.94</v>
      </c>
      <c r="AW90" s="203">
        <v>31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31</v>
      </c>
      <c r="BD90" s="203">
        <v>31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31</v>
      </c>
      <c r="BL90" s="8">
        <f t="shared" si="53"/>
        <v>29.94</v>
      </c>
      <c r="BM90" s="8">
        <f t="shared" si="54"/>
        <v>29.94</v>
      </c>
      <c r="BN90" s="8">
        <f t="shared" si="55"/>
        <v>31</v>
      </c>
      <c r="BO90" s="8">
        <f t="shared" si="56"/>
        <v>31</v>
      </c>
      <c r="BP90" s="139">
        <f t="shared" si="57"/>
        <v>-1.0599999999999987</v>
      </c>
      <c r="BQ90" s="139">
        <f t="shared" si="58"/>
        <v>-1.0599999999999987</v>
      </c>
    </row>
    <row r="91" spans="1:69">
      <c r="A91" s="8" t="s">
        <v>133</v>
      </c>
      <c r="B91" s="15">
        <f>'[3]20'!B93</f>
        <v>320</v>
      </c>
      <c r="C91" s="16">
        <f>'[3]20'!C93</f>
        <v>0</v>
      </c>
      <c r="D91" s="16">
        <f>'[3]20'!D93</f>
        <v>0</v>
      </c>
      <c r="E91" s="16">
        <f>'[3]20'!E93</f>
        <v>0</v>
      </c>
      <c r="F91" s="16">
        <f>'[3]20'!F93</f>
        <v>300</v>
      </c>
      <c r="G91" s="16">
        <f>'[3]20'!G93</f>
        <v>0</v>
      </c>
      <c r="H91" s="17">
        <f t="shared" si="59"/>
        <v>620</v>
      </c>
      <c r="I91" s="15">
        <f>'[3]20'!J93</f>
        <v>310</v>
      </c>
      <c r="J91" s="16">
        <f>'[3]20'!K93</f>
        <v>0</v>
      </c>
      <c r="K91" s="16">
        <f>'[3]20'!L93</f>
        <v>0</v>
      </c>
      <c r="L91" s="16">
        <f>'[3]20'!M93</f>
        <v>0</v>
      </c>
      <c r="M91" s="16">
        <f>'[3]20'!N93</f>
        <v>0</v>
      </c>
      <c r="N91" s="16">
        <f>'[3]20'!O93</f>
        <v>0</v>
      </c>
      <c r="O91" s="17">
        <f t="shared" si="60"/>
        <v>310</v>
      </c>
      <c r="P91" s="18">
        <f>frq!C91</f>
        <v>1</v>
      </c>
      <c r="Q91" s="15">
        <f t="shared" si="33"/>
        <v>310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310</v>
      </c>
      <c r="X91" s="8">
        <f t="shared" si="36"/>
        <v>31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</v>
      </c>
      <c r="AE91" s="8">
        <f t="shared" si="43"/>
        <v>31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</v>
      </c>
      <c r="AL91" s="8">
        <f t="shared" si="35"/>
        <v>248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248</v>
      </c>
      <c r="AT91" s="8">
        <v>29.94</v>
      </c>
      <c r="AU91" s="8">
        <v>29.94</v>
      </c>
      <c r="AW91" s="203">
        <v>31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31</v>
      </c>
      <c r="BD91" s="203">
        <v>31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31</v>
      </c>
      <c r="BL91" s="8">
        <f t="shared" si="53"/>
        <v>29.94</v>
      </c>
      <c r="BM91" s="8">
        <f t="shared" si="54"/>
        <v>29.94</v>
      </c>
      <c r="BN91" s="8">
        <f t="shared" si="55"/>
        <v>31</v>
      </c>
      <c r="BO91" s="8">
        <f t="shared" si="56"/>
        <v>31</v>
      </c>
      <c r="BP91" s="139">
        <f t="shared" si="57"/>
        <v>-1.0599999999999987</v>
      </c>
      <c r="BQ91" s="139">
        <f t="shared" si="58"/>
        <v>-1.0599999999999987</v>
      </c>
    </row>
    <row r="92" spans="1:69">
      <c r="A92" s="8" t="s">
        <v>134</v>
      </c>
      <c r="B92" s="15">
        <f>'[3]20'!B94</f>
        <v>320</v>
      </c>
      <c r="C92" s="16">
        <f>'[3]20'!C94</f>
        <v>0</v>
      </c>
      <c r="D92" s="16">
        <f>'[3]20'!D94</f>
        <v>0</v>
      </c>
      <c r="E92" s="16">
        <f>'[3]20'!E94</f>
        <v>0</v>
      </c>
      <c r="F92" s="16">
        <f>'[3]20'!F94</f>
        <v>300</v>
      </c>
      <c r="G92" s="16">
        <f>'[3]20'!G94</f>
        <v>0</v>
      </c>
      <c r="H92" s="17">
        <f t="shared" si="59"/>
        <v>620</v>
      </c>
      <c r="I92" s="15">
        <f>'[3]20'!J94</f>
        <v>310</v>
      </c>
      <c r="J92" s="16">
        <f>'[3]20'!K94</f>
        <v>0</v>
      </c>
      <c r="K92" s="16">
        <f>'[3]20'!L94</f>
        <v>0</v>
      </c>
      <c r="L92" s="16">
        <f>'[3]20'!M94</f>
        <v>0</v>
      </c>
      <c r="M92" s="16">
        <f>'[3]20'!N94</f>
        <v>0</v>
      </c>
      <c r="N92" s="16">
        <f>'[3]20'!O94</f>
        <v>0</v>
      </c>
      <c r="O92" s="17">
        <f t="shared" si="60"/>
        <v>310</v>
      </c>
      <c r="P92" s="18">
        <f>frq!C92</f>
        <v>1</v>
      </c>
      <c r="Q92" s="15">
        <f t="shared" si="33"/>
        <v>310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310</v>
      </c>
      <c r="X92" s="8">
        <f t="shared" si="36"/>
        <v>31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</v>
      </c>
      <c r="AE92" s="8">
        <f t="shared" si="43"/>
        <v>31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</v>
      </c>
      <c r="AL92" s="8">
        <f t="shared" si="35"/>
        <v>248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248</v>
      </c>
      <c r="AT92" s="8">
        <v>29.94</v>
      </c>
      <c r="AU92" s="8">
        <v>29.94</v>
      </c>
      <c r="AW92" s="203">
        <v>31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31</v>
      </c>
      <c r="BD92" s="203">
        <v>31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31</v>
      </c>
      <c r="BL92" s="8">
        <f t="shared" si="53"/>
        <v>29.94</v>
      </c>
      <c r="BM92" s="8">
        <f t="shared" si="54"/>
        <v>29.94</v>
      </c>
      <c r="BN92" s="8">
        <f t="shared" si="55"/>
        <v>31</v>
      </c>
      <c r="BO92" s="8">
        <f t="shared" si="56"/>
        <v>31</v>
      </c>
      <c r="BP92" s="139">
        <f t="shared" si="57"/>
        <v>-1.0599999999999987</v>
      </c>
      <c r="BQ92" s="139">
        <f t="shared" si="58"/>
        <v>-1.0599999999999987</v>
      </c>
    </row>
    <row r="93" spans="1:69">
      <c r="A93" s="8" t="s">
        <v>135</v>
      </c>
      <c r="B93" s="15">
        <f>'[3]20'!B95</f>
        <v>320</v>
      </c>
      <c r="C93" s="16">
        <f>'[3]20'!C95</f>
        <v>0</v>
      </c>
      <c r="D93" s="16">
        <f>'[3]20'!D95</f>
        <v>0</v>
      </c>
      <c r="E93" s="16">
        <f>'[3]20'!E95</f>
        <v>0</v>
      </c>
      <c r="F93" s="16">
        <f>'[3]20'!F95</f>
        <v>300</v>
      </c>
      <c r="G93" s="16">
        <f>'[3]20'!G95</f>
        <v>30</v>
      </c>
      <c r="H93" s="17">
        <f t="shared" si="59"/>
        <v>650</v>
      </c>
      <c r="I93" s="15">
        <f>'[3]20'!J95</f>
        <v>310</v>
      </c>
      <c r="J93" s="16">
        <f>'[3]20'!K95</f>
        <v>0</v>
      </c>
      <c r="K93" s="16">
        <f>'[3]20'!L95</f>
        <v>0</v>
      </c>
      <c r="L93" s="16">
        <f>'[3]20'!M95</f>
        <v>0</v>
      </c>
      <c r="M93" s="16">
        <f>'[3]20'!N95</f>
        <v>0</v>
      </c>
      <c r="N93" s="16">
        <f>'[3]20'!O95</f>
        <v>30</v>
      </c>
      <c r="O93" s="17">
        <f t="shared" si="60"/>
        <v>340</v>
      </c>
      <c r="P93" s="18">
        <f>frq!C93</f>
        <v>1</v>
      </c>
      <c r="Q93" s="15">
        <f t="shared" si="33"/>
        <v>310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30</v>
      </c>
      <c r="W93" s="17">
        <f t="shared" si="61"/>
        <v>340</v>
      </c>
      <c r="X93" s="8">
        <f t="shared" si="36"/>
        <v>31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</v>
      </c>
      <c r="AE93" s="8">
        <f t="shared" si="43"/>
        <v>31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</v>
      </c>
      <c r="AL93" s="8">
        <f t="shared" si="35"/>
        <v>248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30</v>
      </c>
      <c r="AR93" s="8">
        <f t="shared" si="50"/>
        <v>278</v>
      </c>
      <c r="AT93" s="8">
        <v>29.94</v>
      </c>
      <c r="AU93" s="8">
        <v>29.94</v>
      </c>
      <c r="AW93" s="203">
        <v>31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31</v>
      </c>
      <c r="BD93" s="203">
        <v>31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31</v>
      </c>
      <c r="BL93" s="8">
        <f t="shared" si="53"/>
        <v>29.94</v>
      </c>
      <c r="BM93" s="8">
        <f t="shared" si="54"/>
        <v>29.94</v>
      </c>
      <c r="BN93" s="8">
        <f t="shared" si="55"/>
        <v>31</v>
      </c>
      <c r="BO93" s="8">
        <f t="shared" si="56"/>
        <v>31</v>
      </c>
      <c r="BP93" s="139">
        <f t="shared" si="57"/>
        <v>-1.0599999999999987</v>
      </c>
      <c r="BQ93" s="139">
        <f t="shared" si="58"/>
        <v>-1.0599999999999987</v>
      </c>
    </row>
    <row r="94" spans="1:69">
      <c r="A94" s="8" t="s">
        <v>136</v>
      </c>
      <c r="B94" s="15">
        <f>'[3]20'!B96</f>
        <v>320</v>
      </c>
      <c r="C94" s="16">
        <f>'[3]20'!C96</f>
        <v>0</v>
      </c>
      <c r="D94" s="16">
        <f>'[3]20'!D96</f>
        <v>0</v>
      </c>
      <c r="E94" s="16">
        <f>'[3]20'!E96</f>
        <v>0</v>
      </c>
      <c r="F94" s="16">
        <f>'[3]20'!F96</f>
        <v>300</v>
      </c>
      <c r="G94" s="16">
        <f>'[3]20'!G96</f>
        <v>30</v>
      </c>
      <c r="H94" s="17">
        <f t="shared" si="59"/>
        <v>650</v>
      </c>
      <c r="I94" s="15">
        <f>'[3]20'!J96</f>
        <v>310</v>
      </c>
      <c r="J94" s="16">
        <f>'[3]20'!K96</f>
        <v>0</v>
      </c>
      <c r="K94" s="16">
        <f>'[3]20'!L96</f>
        <v>0</v>
      </c>
      <c r="L94" s="16">
        <f>'[3]20'!M96</f>
        <v>0</v>
      </c>
      <c r="M94" s="16">
        <f>'[3]20'!N96</f>
        <v>0</v>
      </c>
      <c r="N94" s="16">
        <f>'[3]20'!O96</f>
        <v>30</v>
      </c>
      <c r="O94" s="17">
        <f t="shared" si="60"/>
        <v>340</v>
      </c>
      <c r="P94" s="18">
        <f>frq!C94</f>
        <v>1</v>
      </c>
      <c r="Q94" s="15">
        <f t="shared" si="33"/>
        <v>310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30</v>
      </c>
      <c r="W94" s="17">
        <f t="shared" si="61"/>
        <v>340</v>
      </c>
      <c r="X94" s="8">
        <f t="shared" si="36"/>
        <v>31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</v>
      </c>
      <c r="AE94" s="8">
        <f t="shared" si="43"/>
        <v>31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</v>
      </c>
      <c r="AL94" s="8">
        <f t="shared" si="35"/>
        <v>248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30</v>
      </c>
      <c r="AR94" s="8">
        <f t="shared" si="50"/>
        <v>278</v>
      </c>
      <c r="AT94" s="8">
        <v>29.94</v>
      </c>
      <c r="AU94" s="8">
        <v>29.94</v>
      </c>
      <c r="AW94" s="203">
        <v>31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31</v>
      </c>
      <c r="BD94" s="203">
        <v>31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31</v>
      </c>
      <c r="BL94" s="8">
        <f t="shared" si="53"/>
        <v>29.94</v>
      </c>
      <c r="BM94" s="8">
        <f t="shared" si="54"/>
        <v>29.94</v>
      </c>
      <c r="BN94" s="8">
        <f t="shared" si="55"/>
        <v>31</v>
      </c>
      <c r="BO94" s="8">
        <f t="shared" si="56"/>
        <v>31</v>
      </c>
      <c r="BP94" s="139">
        <f t="shared" si="57"/>
        <v>-1.0599999999999987</v>
      </c>
      <c r="BQ94" s="139">
        <f t="shared" si="58"/>
        <v>-1.0599999999999987</v>
      </c>
    </row>
    <row r="95" spans="1:69">
      <c r="A95" s="8" t="s">
        <v>137</v>
      </c>
      <c r="B95" s="15">
        <f>'[3]20'!B97</f>
        <v>320</v>
      </c>
      <c r="C95" s="16">
        <f>'[3]20'!C97</f>
        <v>0</v>
      </c>
      <c r="D95" s="16">
        <f>'[3]20'!D97</f>
        <v>0</v>
      </c>
      <c r="E95" s="16">
        <f>'[3]20'!E97</f>
        <v>0</v>
      </c>
      <c r="F95" s="16">
        <f>'[3]20'!F97</f>
        <v>300</v>
      </c>
      <c r="G95" s="16">
        <f>'[3]20'!G97</f>
        <v>0</v>
      </c>
      <c r="H95" s="17">
        <f t="shared" si="59"/>
        <v>620</v>
      </c>
      <c r="I95" s="15">
        <f>'[3]20'!J97</f>
        <v>310</v>
      </c>
      <c r="J95" s="16">
        <f>'[3]20'!K97</f>
        <v>0</v>
      </c>
      <c r="K95" s="16">
        <f>'[3]20'!L97</f>
        <v>0</v>
      </c>
      <c r="L95" s="16">
        <f>'[3]20'!M97</f>
        <v>0</v>
      </c>
      <c r="M95" s="16">
        <f>'[3]20'!N97</f>
        <v>150</v>
      </c>
      <c r="N95" s="16">
        <f>'[3]20'!O97</f>
        <v>0</v>
      </c>
      <c r="O95" s="17">
        <f t="shared" si="60"/>
        <v>460</v>
      </c>
      <c r="P95" s="18">
        <f>frq!C95</f>
        <v>1</v>
      </c>
      <c r="Q95" s="15">
        <f t="shared" si="33"/>
        <v>310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460</v>
      </c>
      <c r="X95" s="8">
        <f t="shared" si="36"/>
        <v>31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</v>
      </c>
      <c r="AE95" s="8">
        <f t="shared" si="43"/>
        <v>31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</v>
      </c>
      <c r="AL95" s="8">
        <f t="shared" si="35"/>
        <v>248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398</v>
      </c>
      <c r="AT95" s="8">
        <v>29.94</v>
      </c>
      <c r="AU95" s="8">
        <v>29.94</v>
      </c>
      <c r="AW95" s="203">
        <v>31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31</v>
      </c>
      <c r="BD95" s="203">
        <v>31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31</v>
      </c>
      <c r="BL95" s="8">
        <f t="shared" si="53"/>
        <v>29.94</v>
      </c>
      <c r="BM95" s="8">
        <f t="shared" si="54"/>
        <v>29.94</v>
      </c>
      <c r="BN95" s="8">
        <f t="shared" si="55"/>
        <v>31</v>
      </c>
      <c r="BO95" s="8">
        <f t="shared" si="56"/>
        <v>31</v>
      </c>
      <c r="BP95" s="139">
        <f t="shared" si="57"/>
        <v>-1.0599999999999987</v>
      </c>
      <c r="BQ95" s="139">
        <f t="shared" si="58"/>
        <v>-1.0599999999999987</v>
      </c>
    </row>
    <row r="96" spans="1:69">
      <c r="A96" s="8" t="s">
        <v>138</v>
      </c>
      <c r="B96" s="15">
        <f>'[3]20'!B98</f>
        <v>320</v>
      </c>
      <c r="C96" s="16">
        <f>'[3]20'!C98</f>
        <v>0</v>
      </c>
      <c r="D96" s="16">
        <f>'[3]20'!D98</f>
        <v>0</v>
      </c>
      <c r="E96" s="16">
        <f>'[3]20'!E98</f>
        <v>0</v>
      </c>
      <c r="F96" s="16">
        <f>'[3]20'!F98</f>
        <v>300</v>
      </c>
      <c r="G96" s="16">
        <f>'[3]20'!G98</f>
        <v>0</v>
      </c>
      <c r="H96" s="17">
        <f t="shared" si="59"/>
        <v>620</v>
      </c>
      <c r="I96" s="15">
        <f>'[3]20'!J98</f>
        <v>310</v>
      </c>
      <c r="J96" s="16">
        <f>'[3]20'!K98</f>
        <v>0</v>
      </c>
      <c r="K96" s="16">
        <f>'[3]20'!L98</f>
        <v>0</v>
      </c>
      <c r="L96" s="16">
        <f>'[3]20'!M98</f>
        <v>0</v>
      </c>
      <c r="M96" s="16">
        <f>'[3]20'!N98</f>
        <v>165.27</v>
      </c>
      <c r="N96" s="16">
        <f>'[3]20'!O98</f>
        <v>0</v>
      </c>
      <c r="O96" s="17">
        <f t="shared" si="60"/>
        <v>475.27</v>
      </c>
      <c r="P96" s="18">
        <f>frq!C96</f>
        <v>1</v>
      </c>
      <c r="Q96" s="15">
        <f t="shared" si="33"/>
        <v>310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165.27</v>
      </c>
      <c r="V96" s="16">
        <f t="shared" si="32"/>
        <v>0</v>
      </c>
      <c r="W96" s="17">
        <f t="shared" si="61"/>
        <v>475.27</v>
      </c>
      <c r="X96" s="8">
        <f t="shared" si="36"/>
        <v>31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</v>
      </c>
      <c r="AE96" s="8">
        <f t="shared" si="43"/>
        <v>31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</v>
      </c>
      <c r="AL96" s="8">
        <f t="shared" si="35"/>
        <v>248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165.27</v>
      </c>
      <c r="AQ96" s="8">
        <f t="shared" si="34"/>
        <v>0</v>
      </c>
      <c r="AR96" s="8">
        <f t="shared" si="50"/>
        <v>413.27</v>
      </c>
      <c r="AT96" s="8">
        <v>29.94</v>
      </c>
      <c r="AU96" s="8">
        <v>29.94</v>
      </c>
      <c r="AW96" s="203">
        <v>31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31</v>
      </c>
      <c r="BD96" s="203">
        <v>31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31</v>
      </c>
      <c r="BL96" s="8">
        <f t="shared" si="53"/>
        <v>29.94</v>
      </c>
      <c r="BM96" s="8">
        <f t="shared" si="54"/>
        <v>29.94</v>
      </c>
      <c r="BN96" s="8">
        <f t="shared" si="55"/>
        <v>31</v>
      </c>
      <c r="BO96" s="8">
        <f t="shared" si="56"/>
        <v>31</v>
      </c>
      <c r="BP96" s="139">
        <f t="shared" si="57"/>
        <v>-1.0599999999999987</v>
      </c>
      <c r="BQ96" s="139">
        <f t="shared" si="58"/>
        <v>-1.0599999999999987</v>
      </c>
    </row>
    <row r="97" spans="1:69">
      <c r="A97" s="8" t="s">
        <v>139</v>
      </c>
      <c r="B97" s="15">
        <f>'[3]20'!B99</f>
        <v>320</v>
      </c>
      <c r="C97" s="16">
        <f>'[3]20'!C99</f>
        <v>0</v>
      </c>
      <c r="D97" s="16">
        <f>'[3]20'!D99</f>
        <v>0</v>
      </c>
      <c r="E97" s="16">
        <f>'[3]20'!E99</f>
        <v>0</v>
      </c>
      <c r="F97" s="16">
        <f>'[3]20'!F99</f>
        <v>300</v>
      </c>
      <c r="G97" s="16">
        <f>'[3]20'!G99</f>
        <v>0</v>
      </c>
      <c r="H97" s="17">
        <f t="shared" si="59"/>
        <v>620</v>
      </c>
      <c r="I97" s="15">
        <f>'[3]20'!J99</f>
        <v>310</v>
      </c>
      <c r="J97" s="16">
        <f>'[3]20'!K99</f>
        <v>0</v>
      </c>
      <c r="K97" s="16">
        <f>'[3]20'!L99</f>
        <v>0</v>
      </c>
      <c r="L97" s="16">
        <f>'[3]20'!M99</f>
        <v>0</v>
      </c>
      <c r="M97" s="16">
        <f>'[3]20'!N99</f>
        <v>165.27</v>
      </c>
      <c r="N97" s="16">
        <f>'[3]20'!O99</f>
        <v>0</v>
      </c>
      <c r="O97" s="17">
        <f t="shared" si="60"/>
        <v>475.27</v>
      </c>
      <c r="P97" s="18">
        <f>frq!C97</f>
        <v>1</v>
      </c>
      <c r="Q97" s="15">
        <f t="shared" si="33"/>
        <v>310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165.27</v>
      </c>
      <c r="V97" s="16">
        <f t="shared" si="32"/>
        <v>0</v>
      </c>
      <c r="W97" s="17">
        <f t="shared" si="61"/>
        <v>475.27</v>
      </c>
      <c r="X97" s="8">
        <f t="shared" si="36"/>
        <v>31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</v>
      </c>
      <c r="AE97" s="8">
        <f t="shared" si="43"/>
        <v>31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</v>
      </c>
      <c r="AL97" s="8">
        <f t="shared" si="35"/>
        <v>248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165.27</v>
      </c>
      <c r="AQ97" s="8">
        <f t="shared" si="34"/>
        <v>0</v>
      </c>
      <c r="AR97" s="8">
        <f t="shared" si="50"/>
        <v>413.27</v>
      </c>
      <c r="AT97" s="8">
        <v>29.94</v>
      </c>
      <c r="AU97" s="8">
        <v>29.94</v>
      </c>
      <c r="AW97" s="203">
        <v>31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31</v>
      </c>
      <c r="BD97" s="203">
        <v>31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31</v>
      </c>
      <c r="BL97" s="8">
        <f t="shared" si="53"/>
        <v>29.94</v>
      </c>
      <c r="BM97" s="8">
        <f t="shared" si="54"/>
        <v>29.94</v>
      </c>
      <c r="BN97" s="8">
        <f t="shared" si="55"/>
        <v>31</v>
      </c>
      <c r="BO97" s="8">
        <f t="shared" si="56"/>
        <v>31</v>
      </c>
      <c r="BP97" s="139">
        <f t="shared" si="57"/>
        <v>-1.0599999999999987</v>
      </c>
      <c r="BQ97" s="139">
        <f t="shared" si="58"/>
        <v>-1.0599999999999987</v>
      </c>
    </row>
    <row r="98" spans="1:69">
      <c r="A98" s="8" t="s">
        <v>140</v>
      </c>
      <c r="B98" s="15">
        <f>'[3]20'!B100</f>
        <v>320</v>
      </c>
      <c r="C98" s="16">
        <f>'[3]20'!C100</f>
        <v>0</v>
      </c>
      <c r="D98" s="16">
        <f>'[3]20'!D100</f>
        <v>0</v>
      </c>
      <c r="E98" s="16">
        <f>'[3]20'!E100</f>
        <v>0</v>
      </c>
      <c r="F98" s="16">
        <f>'[3]20'!F100</f>
        <v>300</v>
      </c>
      <c r="G98" s="16">
        <f>'[3]20'!G100</f>
        <v>0</v>
      </c>
      <c r="H98" s="17">
        <f t="shared" si="59"/>
        <v>620</v>
      </c>
      <c r="I98" s="15">
        <f>'[3]20'!J100</f>
        <v>310</v>
      </c>
      <c r="J98" s="16">
        <f>'[3]20'!K100</f>
        <v>0</v>
      </c>
      <c r="K98" s="16">
        <f>'[3]20'!L100</f>
        <v>0</v>
      </c>
      <c r="L98" s="16">
        <f>'[3]20'!M100</f>
        <v>0</v>
      </c>
      <c r="M98" s="16">
        <f>'[3]20'!N100</f>
        <v>165.27</v>
      </c>
      <c r="N98" s="16">
        <f>'[3]20'!O100</f>
        <v>0</v>
      </c>
      <c r="O98" s="17">
        <f t="shared" si="60"/>
        <v>475.27</v>
      </c>
      <c r="P98" s="18">
        <f>frq!C98</f>
        <v>1</v>
      </c>
      <c r="Q98" s="15">
        <f t="shared" si="33"/>
        <v>310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165.27</v>
      </c>
      <c r="V98" s="16">
        <f t="shared" si="32"/>
        <v>0</v>
      </c>
      <c r="W98" s="17">
        <f t="shared" si="61"/>
        <v>475.27</v>
      </c>
      <c r="X98" s="8">
        <f t="shared" si="36"/>
        <v>31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</v>
      </c>
      <c r="AE98" s="8">
        <f t="shared" si="43"/>
        <v>31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</v>
      </c>
      <c r="AL98" s="8">
        <f t="shared" si="35"/>
        <v>248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165.27</v>
      </c>
      <c r="AQ98" s="8">
        <f t="shared" si="34"/>
        <v>0</v>
      </c>
      <c r="AR98" s="8">
        <f t="shared" si="50"/>
        <v>413.27</v>
      </c>
      <c r="AT98" s="8">
        <v>29.94</v>
      </c>
      <c r="AU98" s="8">
        <v>29.94</v>
      </c>
      <c r="AW98" s="203">
        <v>31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31</v>
      </c>
      <c r="BD98" s="203">
        <v>31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31</v>
      </c>
      <c r="BL98" s="8">
        <f t="shared" si="53"/>
        <v>29.94</v>
      </c>
      <c r="BM98" s="8">
        <f t="shared" si="54"/>
        <v>29.94</v>
      </c>
      <c r="BN98" s="8">
        <f t="shared" si="55"/>
        <v>31</v>
      </c>
      <c r="BO98" s="8">
        <f t="shared" si="56"/>
        <v>31</v>
      </c>
      <c r="BP98" s="139">
        <f t="shared" si="57"/>
        <v>-1.0599999999999987</v>
      </c>
      <c r="BQ98" s="139">
        <f t="shared" si="58"/>
        <v>-1.0599999999999987</v>
      </c>
    </row>
    <row r="99" spans="1:69">
      <c r="A99" s="8" t="s">
        <v>171</v>
      </c>
      <c r="B99" s="15">
        <f>SUM(B3:B98)/4000</f>
        <v>4.4554999999999998</v>
      </c>
      <c r="C99" s="15">
        <f t="shared" ref="C99:BI99" si="62">SUM(C3:C98)/4000</f>
        <v>4.4999999999999998E-2</v>
      </c>
      <c r="D99" s="15">
        <f t="shared" si="62"/>
        <v>0</v>
      </c>
      <c r="E99" s="15">
        <f t="shared" si="62"/>
        <v>0</v>
      </c>
      <c r="F99" s="15">
        <f t="shared" si="62"/>
        <v>10.5</v>
      </c>
      <c r="G99" s="15">
        <f t="shared" si="62"/>
        <v>1.4999999999999999E-2</v>
      </c>
      <c r="H99" s="15">
        <f t="shared" si="62"/>
        <v>15.015499999999999</v>
      </c>
      <c r="I99" s="15">
        <f t="shared" si="62"/>
        <v>4.274025</v>
      </c>
      <c r="J99" s="15">
        <f t="shared" si="62"/>
        <v>4.4999999999999998E-2</v>
      </c>
      <c r="K99" s="15">
        <f t="shared" si="62"/>
        <v>0</v>
      </c>
      <c r="L99" s="15">
        <f t="shared" si="62"/>
        <v>0</v>
      </c>
      <c r="M99" s="15">
        <f t="shared" si="62"/>
        <v>1.6737950000000006</v>
      </c>
      <c r="N99" s="15">
        <f t="shared" si="62"/>
        <v>1.4999999999999999E-2</v>
      </c>
      <c r="O99" s="15">
        <f t="shared" si="62"/>
        <v>6.0078200000000015</v>
      </c>
      <c r="P99" s="15">
        <f t="shared" si="62"/>
        <v>2.4E-2</v>
      </c>
      <c r="Q99" s="15">
        <f t="shared" si="62"/>
        <v>4.274025</v>
      </c>
      <c r="R99" s="15">
        <f t="shared" si="62"/>
        <v>4.4999999999999998E-2</v>
      </c>
      <c r="S99" s="15">
        <f t="shared" si="62"/>
        <v>0</v>
      </c>
      <c r="T99" s="15">
        <f t="shared" si="62"/>
        <v>0</v>
      </c>
      <c r="U99" s="15">
        <f t="shared" si="62"/>
        <v>1.6737950000000006</v>
      </c>
      <c r="V99" s="15">
        <f t="shared" si="62"/>
        <v>1.4999999999999999E-2</v>
      </c>
      <c r="W99" s="15">
        <f t="shared" si="62"/>
        <v>6.0078200000000015</v>
      </c>
      <c r="X99" s="15">
        <f t="shared" si="62"/>
        <v>0.31737749999999998</v>
      </c>
      <c r="Y99" s="15">
        <f t="shared" si="62"/>
        <v>4.4999999999999997E-3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0.32187749999999998</v>
      </c>
      <c r="AE99" s="15">
        <f t="shared" si="62"/>
        <v>0.37071249999999989</v>
      </c>
      <c r="AF99" s="15">
        <f t="shared" si="62"/>
        <v>4.4999999999999997E-3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0.37521249999999984</v>
      </c>
      <c r="AL99" s="15">
        <f t="shared" si="62"/>
        <v>3.5859349999999988</v>
      </c>
      <c r="AM99" s="15">
        <f t="shared" si="62"/>
        <v>3.5999999999999997E-2</v>
      </c>
      <c r="AN99" s="15">
        <f t="shared" si="62"/>
        <v>0</v>
      </c>
      <c r="AO99" s="15">
        <f t="shared" si="62"/>
        <v>0</v>
      </c>
      <c r="AP99" s="15">
        <f t="shared" si="62"/>
        <v>1.6737950000000006</v>
      </c>
      <c r="AQ99" s="15">
        <f t="shared" si="62"/>
        <v>1.4999999999999999E-2</v>
      </c>
      <c r="AR99" s="15">
        <f t="shared" si="62"/>
        <v>5.3107299999999986</v>
      </c>
      <c r="AS99" s="15">
        <f t="shared" si="62"/>
        <v>0</v>
      </c>
      <c r="AT99" s="15">
        <f t="shared" si="62"/>
        <v>0.32124500000000028</v>
      </c>
      <c r="AU99" s="15">
        <f t="shared" si="62"/>
        <v>0.38548000000000032</v>
      </c>
      <c r="AV99" s="15">
        <f t="shared" si="62"/>
        <v>0</v>
      </c>
      <c r="AW99" s="15">
        <f t="shared" si="62"/>
        <v>0.31737749999999998</v>
      </c>
      <c r="AX99" s="15">
        <f t="shared" si="62"/>
        <v>4.4999999999999997E-3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0.32187749999999998</v>
      </c>
      <c r="BD99" s="15">
        <f t="shared" si="62"/>
        <v>0.37071249999999989</v>
      </c>
      <c r="BE99" s="15">
        <f t="shared" si="62"/>
        <v>4.4999999999999997E-3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0.37521249999999984</v>
      </c>
      <c r="BK99" s="15"/>
      <c r="BL99" s="15">
        <f t="shared" si="63"/>
        <v>0.32124500000000028</v>
      </c>
      <c r="BM99" s="15">
        <f t="shared" si="63"/>
        <v>0.38548000000000032</v>
      </c>
      <c r="BN99" s="15">
        <f t="shared" si="63"/>
        <v>0.32187749999999998</v>
      </c>
      <c r="BO99" s="15">
        <f t="shared" si="63"/>
        <v>0.37521249999999984</v>
      </c>
      <c r="BP99" s="15">
        <f t="shared" si="63"/>
        <v>-6.3250000000000383E-4</v>
      </c>
      <c r="BQ99" s="15">
        <f t="shared" si="63"/>
        <v>1.0267499999999992E-2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45402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45402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45402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-0.4</v>
      </c>
      <c r="E3">
        <f>GT!N3</f>
        <v>0</v>
      </c>
      <c r="F3">
        <f>B3+C3</f>
        <v>90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-0.4</v>
      </c>
      <c r="E4">
        <f>GT!N4</f>
        <v>0</v>
      </c>
      <c r="F4">
        <f t="shared" ref="F4:F67" si="4">B4+C4</f>
        <v>90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-0.4</v>
      </c>
      <c r="E5">
        <f>GT!N5</f>
        <v>0</v>
      </c>
      <c r="F5">
        <f t="shared" si="4"/>
        <v>90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-0.4</v>
      </c>
      <c r="E6">
        <f>GT!N6</f>
        <v>0</v>
      </c>
      <c r="F6">
        <f t="shared" si="4"/>
        <v>90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-0.4</v>
      </c>
      <c r="E7">
        <f>GT!N7</f>
        <v>0</v>
      </c>
      <c r="F7">
        <f t="shared" si="4"/>
        <v>90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-0.4</v>
      </c>
      <c r="E8">
        <f>GT!N8</f>
        <v>0</v>
      </c>
      <c r="F8">
        <f t="shared" si="4"/>
        <v>90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-0.4</v>
      </c>
      <c r="E9">
        <f>GT!N9</f>
        <v>0</v>
      </c>
      <c r="F9">
        <f t="shared" si="4"/>
        <v>90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-0.4</v>
      </c>
      <c r="E10">
        <f>GT!N10</f>
        <v>0</v>
      </c>
      <c r="F10">
        <f t="shared" si="4"/>
        <v>90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-0.4</v>
      </c>
      <c r="E11">
        <f>GT!N11</f>
        <v>0</v>
      </c>
      <c r="F11">
        <f t="shared" si="4"/>
        <v>90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-0.4</v>
      </c>
      <c r="E12">
        <f>GT!N12</f>
        <v>0</v>
      </c>
      <c r="F12">
        <f t="shared" si="4"/>
        <v>90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-0.4</v>
      </c>
      <c r="E13">
        <f>GT!N13</f>
        <v>0</v>
      </c>
      <c r="F13">
        <f t="shared" si="4"/>
        <v>90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-0.4</v>
      </c>
      <c r="E14">
        <f>GT!N14</f>
        <v>0</v>
      </c>
      <c r="F14">
        <f t="shared" si="4"/>
        <v>90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-0.4</v>
      </c>
      <c r="E15">
        <f>GT!N15</f>
        <v>0</v>
      </c>
      <c r="F15">
        <f t="shared" si="4"/>
        <v>90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-0.4</v>
      </c>
      <c r="E16">
        <f>GT!N16</f>
        <v>0</v>
      </c>
      <c r="F16">
        <f t="shared" si="4"/>
        <v>90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-0.4</v>
      </c>
      <c r="E17">
        <f>GT!N17</f>
        <v>0</v>
      </c>
      <c r="F17">
        <f t="shared" si="4"/>
        <v>90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-0.4</v>
      </c>
      <c r="E18">
        <f>GT!N18</f>
        <v>0</v>
      </c>
      <c r="F18">
        <f t="shared" si="4"/>
        <v>90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-0.4</v>
      </c>
      <c r="E19">
        <f>GT!N19</f>
        <v>0</v>
      </c>
      <c r="F19">
        <f t="shared" si="4"/>
        <v>90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-0.4</v>
      </c>
      <c r="E20">
        <f>GT!N20</f>
        <v>0</v>
      </c>
      <c r="F20">
        <f t="shared" si="4"/>
        <v>90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-0.4</v>
      </c>
      <c r="E21">
        <f>GT!N21</f>
        <v>0</v>
      </c>
      <c r="F21">
        <f t="shared" si="4"/>
        <v>90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-0.4</v>
      </c>
      <c r="E22">
        <f>GT!N22</f>
        <v>0</v>
      </c>
      <c r="F22">
        <f t="shared" si="4"/>
        <v>90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-0.4</v>
      </c>
      <c r="E23">
        <f>GT!N23</f>
        <v>0</v>
      </c>
      <c r="F23">
        <f t="shared" si="4"/>
        <v>90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-0.4</v>
      </c>
      <c r="E24">
        <f>GT!N24</f>
        <v>0</v>
      </c>
      <c r="F24">
        <f t="shared" si="4"/>
        <v>90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-0.4</v>
      </c>
      <c r="E25">
        <f>GT!N25</f>
        <v>0</v>
      </c>
      <c r="F25">
        <f t="shared" si="4"/>
        <v>90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-0.4</v>
      </c>
      <c r="E26">
        <f>GT!N26</f>
        <v>0</v>
      </c>
      <c r="F26">
        <f t="shared" si="4"/>
        <v>90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-0.4</v>
      </c>
      <c r="E27">
        <f>GT!N27</f>
        <v>0</v>
      </c>
      <c r="F27">
        <f t="shared" si="4"/>
        <v>90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-0.4</v>
      </c>
      <c r="E28">
        <f>GT!N28</f>
        <v>0</v>
      </c>
      <c r="F28">
        <f t="shared" si="4"/>
        <v>90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-0.4</v>
      </c>
      <c r="E29">
        <f>GT!N29</f>
        <v>0</v>
      </c>
      <c r="F29">
        <f t="shared" si="4"/>
        <v>90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-0.4</v>
      </c>
      <c r="E30">
        <f>GT!N30</f>
        <v>0</v>
      </c>
      <c r="F30">
        <f t="shared" si="4"/>
        <v>90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-0.4</v>
      </c>
      <c r="E31">
        <f>GT!N31</f>
        <v>0</v>
      </c>
      <c r="F31">
        <f t="shared" si="4"/>
        <v>90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-0.4</v>
      </c>
      <c r="E32">
        <f>GT!N32</f>
        <v>0</v>
      </c>
      <c r="F32">
        <f t="shared" si="4"/>
        <v>90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-0.4</v>
      </c>
      <c r="E33">
        <f>GT!N33</f>
        <v>0</v>
      </c>
      <c r="F33">
        <f t="shared" si="4"/>
        <v>90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-0.4</v>
      </c>
      <c r="E34">
        <f>GT!N34</f>
        <v>0</v>
      </c>
      <c r="F34">
        <f t="shared" si="4"/>
        <v>90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-0.4</v>
      </c>
      <c r="E35">
        <f>GT!N35</f>
        <v>0</v>
      </c>
      <c r="F35">
        <f t="shared" si="4"/>
        <v>90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-0.4</v>
      </c>
      <c r="E36">
        <f>GT!N36</f>
        <v>0</v>
      </c>
      <c r="F36">
        <f t="shared" si="4"/>
        <v>90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-0.4</v>
      </c>
      <c r="E37">
        <f>GT!N37</f>
        <v>0</v>
      </c>
      <c r="F37">
        <f t="shared" si="4"/>
        <v>90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-0.4</v>
      </c>
      <c r="E38">
        <f>GT!N38</f>
        <v>0</v>
      </c>
      <c r="F38">
        <f t="shared" si="4"/>
        <v>90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-0.7</v>
      </c>
      <c r="E39">
        <f>GT!N39</f>
        <v>0</v>
      </c>
      <c r="F39">
        <f t="shared" si="4"/>
        <v>90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-0.7</v>
      </c>
      <c r="E40">
        <f>GT!N40</f>
        <v>0</v>
      </c>
      <c r="F40">
        <f t="shared" si="4"/>
        <v>90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-0.7</v>
      </c>
      <c r="E41">
        <f>GT!N41</f>
        <v>0</v>
      </c>
      <c r="F41">
        <f t="shared" si="4"/>
        <v>90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-0.7</v>
      </c>
      <c r="E42">
        <f>GT!N42</f>
        <v>0</v>
      </c>
      <c r="F42">
        <f t="shared" si="4"/>
        <v>90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-0.7</v>
      </c>
      <c r="E43">
        <f>GT!N43</f>
        <v>0</v>
      </c>
      <c r="F43">
        <f t="shared" si="4"/>
        <v>90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-0.7</v>
      </c>
      <c r="E44">
        <f>GT!N44</f>
        <v>0</v>
      </c>
      <c r="F44">
        <f t="shared" si="4"/>
        <v>90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-0.7</v>
      </c>
      <c r="E45">
        <f>GT!N45</f>
        <v>0</v>
      </c>
      <c r="F45">
        <f t="shared" si="4"/>
        <v>90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-0.7</v>
      </c>
      <c r="E46">
        <f>GT!N46</f>
        <v>0</v>
      </c>
      <c r="F46">
        <f t="shared" si="4"/>
        <v>90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-0.7</v>
      </c>
      <c r="E47">
        <f>GT!N47</f>
        <v>0</v>
      </c>
      <c r="F47">
        <f t="shared" si="4"/>
        <v>90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-0.7</v>
      </c>
      <c r="E48">
        <f>GT!N48</f>
        <v>0</v>
      </c>
      <c r="F48">
        <f t="shared" si="4"/>
        <v>90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-0.7</v>
      </c>
      <c r="E49">
        <f>GT!N49</f>
        <v>0</v>
      </c>
      <c r="F49">
        <f t="shared" si="4"/>
        <v>90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-0.7</v>
      </c>
      <c r="E50">
        <f>GT!N50</f>
        <v>0</v>
      </c>
      <c r="F50">
        <f t="shared" si="4"/>
        <v>90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-0.7</v>
      </c>
      <c r="E51">
        <f>GT!N51</f>
        <v>0</v>
      </c>
      <c r="F51">
        <f t="shared" si="4"/>
        <v>90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-0.7</v>
      </c>
      <c r="E52">
        <f>GT!N52</f>
        <v>0</v>
      </c>
      <c r="F52">
        <f t="shared" si="4"/>
        <v>90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-0.7</v>
      </c>
      <c r="E53">
        <f>GT!N53</f>
        <v>0</v>
      </c>
      <c r="F53">
        <f t="shared" si="4"/>
        <v>90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-0.7</v>
      </c>
      <c r="E54">
        <f>GT!N54</f>
        <v>0</v>
      </c>
      <c r="F54">
        <f t="shared" si="4"/>
        <v>90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-0.7</v>
      </c>
      <c r="E55">
        <f>GT!N55</f>
        <v>0</v>
      </c>
      <c r="F55">
        <f t="shared" si="4"/>
        <v>90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-0.7</v>
      </c>
      <c r="E56">
        <f>GT!N56</f>
        <v>0</v>
      </c>
      <c r="F56">
        <f t="shared" si="4"/>
        <v>90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-0.7</v>
      </c>
      <c r="E57">
        <f>GT!N57</f>
        <v>0</v>
      </c>
      <c r="F57">
        <f t="shared" si="4"/>
        <v>90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-0.7</v>
      </c>
      <c r="E58">
        <f>GT!N58</f>
        <v>0</v>
      </c>
      <c r="F58">
        <f t="shared" si="4"/>
        <v>90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-0.7</v>
      </c>
      <c r="E59">
        <f>GT!N59</f>
        <v>0</v>
      </c>
      <c r="F59">
        <f t="shared" si="4"/>
        <v>90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-0.7</v>
      </c>
      <c r="E60">
        <f>GT!N60</f>
        <v>0</v>
      </c>
      <c r="F60">
        <f t="shared" si="4"/>
        <v>90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-0.7</v>
      </c>
      <c r="E61">
        <f>GT!N61</f>
        <v>0</v>
      </c>
      <c r="F61">
        <f t="shared" si="4"/>
        <v>90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-0.7</v>
      </c>
      <c r="E62">
        <f>GT!N62</f>
        <v>0</v>
      </c>
      <c r="F62">
        <f t="shared" si="4"/>
        <v>90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-0.7</v>
      </c>
      <c r="E63">
        <f>GT!N63</f>
        <v>0</v>
      </c>
      <c r="F63">
        <f t="shared" si="4"/>
        <v>90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-0.7</v>
      </c>
      <c r="E64">
        <f>GT!N64</f>
        <v>0</v>
      </c>
      <c r="F64">
        <f t="shared" si="4"/>
        <v>90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-0.7</v>
      </c>
      <c r="E65">
        <f>GT!N65</f>
        <v>0</v>
      </c>
      <c r="F65">
        <f t="shared" si="4"/>
        <v>90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-0.7</v>
      </c>
      <c r="E66">
        <f>GT!N66</f>
        <v>0</v>
      </c>
      <c r="F66">
        <f t="shared" si="4"/>
        <v>90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-0.7</v>
      </c>
      <c r="E67">
        <f>GT!N67</f>
        <v>0</v>
      </c>
      <c r="F67">
        <f t="shared" si="4"/>
        <v>90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-0.7</v>
      </c>
      <c r="E68">
        <f>GT!N68</f>
        <v>0</v>
      </c>
      <c r="F68">
        <f t="shared" ref="F68:F98" si="10">B68+C68</f>
        <v>90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-0.7</v>
      </c>
      <c r="E69">
        <f>GT!N69</f>
        <v>0</v>
      </c>
      <c r="F69">
        <f t="shared" si="10"/>
        <v>90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-0.7</v>
      </c>
      <c r="E70">
        <f>GT!N70</f>
        <v>0</v>
      </c>
      <c r="F70">
        <f t="shared" si="10"/>
        <v>90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-0.7</v>
      </c>
      <c r="E71">
        <f>GT!N71</f>
        <v>0</v>
      </c>
      <c r="F71">
        <f t="shared" si="10"/>
        <v>90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-0.7</v>
      </c>
      <c r="E72">
        <f>GT!N72</f>
        <v>0</v>
      </c>
      <c r="F72">
        <f t="shared" si="10"/>
        <v>90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-0.7</v>
      </c>
      <c r="E73">
        <f>GT!N73</f>
        <v>0</v>
      </c>
      <c r="F73">
        <f t="shared" si="10"/>
        <v>90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-0.7</v>
      </c>
      <c r="E74">
        <f>GT!N74</f>
        <v>0</v>
      </c>
      <c r="F74">
        <f t="shared" si="10"/>
        <v>90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-0.4</v>
      </c>
      <c r="E75">
        <f>GT!N75</f>
        <v>0</v>
      </c>
      <c r="F75">
        <f t="shared" si="10"/>
        <v>90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-0.4</v>
      </c>
      <c r="E76">
        <f>GT!N76</f>
        <v>0</v>
      </c>
      <c r="F76">
        <f t="shared" si="10"/>
        <v>90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-0.4</v>
      </c>
      <c r="E77">
        <f>GT!N77</f>
        <v>0</v>
      </c>
      <c r="F77">
        <f t="shared" si="10"/>
        <v>90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-0.4</v>
      </c>
      <c r="E78">
        <f>GT!N78</f>
        <v>0</v>
      </c>
      <c r="F78">
        <f t="shared" si="10"/>
        <v>90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-0.4</v>
      </c>
      <c r="E79">
        <f>GT!N79</f>
        <v>0</v>
      </c>
      <c r="F79">
        <f t="shared" si="10"/>
        <v>90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-0.4</v>
      </c>
      <c r="E80">
        <f>GT!N80</f>
        <v>0</v>
      </c>
      <c r="F80">
        <f t="shared" si="10"/>
        <v>90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-0.4</v>
      </c>
      <c r="E81">
        <f>GT!N81</f>
        <v>0</v>
      </c>
      <c r="F81">
        <f t="shared" si="10"/>
        <v>90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-0.4</v>
      </c>
      <c r="E82">
        <f>GT!N82</f>
        <v>0</v>
      </c>
      <c r="F82">
        <f t="shared" si="10"/>
        <v>90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-0.4</v>
      </c>
      <c r="E83">
        <f>GT!N83</f>
        <v>0</v>
      </c>
      <c r="F83">
        <f t="shared" si="10"/>
        <v>90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-0.4</v>
      </c>
      <c r="E84">
        <f>GT!N84</f>
        <v>0</v>
      </c>
      <c r="F84">
        <f t="shared" si="10"/>
        <v>90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-0.4</v>
      </c>
      <c r="E85">
        <f>GT!N85</f>
        <v>0</v>
      </c>
      <c r="F85">
        <f t="shared" si="10"/>
        <v>90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-0.4</v>
      </c>
      <c r="E86">
        <f>GT!N86</f>
        <v>0</v>
      </c>
      <c r="F86">
        <f t="shared" si="10"/>
        <v>90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-0.4</v>
      </c>
      <c r="E87">
        <f>GT!N87</f>
        <v>0</v>
      </c>
      <c r="F87">
        <f t="shared" si="10"/>
        <v>90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-0.4</v>
      </c>
      <c r="E88">
        <f>GT!N88</f>
        <v>0</v>
      </c>
      <c r="F88">
        <f t="shared" si="10"/>
        <v>90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-0.4</v>
      </c>
      <c r="E89">
        <f>GT!N89</f>
        <v>0</v>
      </c>
      <c r="F89">
        <f t="shared" si="10"/>
        <v>90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-0.4</v>
      </c>
      <c r="E90">
        <f>GT!N90</f>
        <v>0</v>
      </c>
      <c r="F90">
        <f t="shared" si="10"/>
        <v>90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-0.4</v>
      </c>
      <c r="E91">
        <f>GT!N91</f>
        <v>0</v>
      </c>
      <c r="F91">
        <f t="shared" si="10"/>
        <v>90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-0.4</v>
      </c>
      <c r="E92">
        <f>GT!N92</f>
        <v>0</v>
      </c>
      <c r="F92">
        <f t="shared" si="10"/>
        <v>90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-0.4</v>
      </c>
      <c r="E93">
        <f>GT!N93</f>
        <v>0</v>
      </c>
      <c r="F93">
        <f t="shared" si="10"/>
        <v>90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-0.4</v>
      </c>
      <c r="E94">
        <f>GT!N94</f>
        <v>0</v>
      </c>
      <c r="F94">
        <f t="shared" si="10"/>
        <v>90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-0.4</v>
      </c>
      <c r="E95">
        <f>GT!N95</f>
        <v>0</v>
      </c>
      <c r="F95">
        <f t="shared" si="10"/>
        <v>90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-0.4</v>
      </c>
      <c r="E96">
        <f>GT!N96</f>
        <v>0</v>
      </c>
      <c r="F96">
        <f t="shared" si="10"/>
        <v>90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-0.4</v>
      </c>
      <c r="E97">
        <f>GT!N97</f>
        <v>0</v>
      </c>
      <c r="F97">
        <f t="shared" si="10"/>
        <v>90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-0.4</v>
      </c>
      <c r="E98">
        <f>GT!N98</f>
        <v>0</v>
      </c>
      <c r="F98">
        <f t="shared" si="10"/>
        <v>90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-1.2299999999999997E-2</v>
      </c>
      <c r="E99" s="114">
        <f t="shared" si="12"/>
        <v>0</v>
      </c>
      <c r="F99" s="114">
        <f t="shared" si="12"/>
        <v>2.16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B49" activePane="bottomRight" state="frozen"/>
      <selection activeCell="Q1" sqref="Q1:Q99"/>
      <selection pane="topRight" activeCell="Q1" sqref="Q1:Q99"/>
      <selection pane="bottomLeft" activeCell="Q1" sqref="Q1:Q99"/>
      <selection pane="bottomRight" activeCell="W82" sqref="W82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102.56</v>
      </c>
      <c r="J3">
        <f>BYPL_EOD!AI3+BYPL_EOD!AJ3</f>
        <v>55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102.55599390648803</v>
      </c>
      <c r="Q3">
        <v>54.997851646420067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102.56</v>
      </c>
      <c r="J4">
        <f>BYPL_EOD!AI4+BYPL_EOD!AJ4</f>
        <v>55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102.55599390648803</v>
      </c>
      <c r="Q4">
        <v>54.997851646420067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102.56</v>
      </c>
      <c r="J5">
        <f>BYPL_EOD!AI5+BYPL_EOD!AJ5</f>
        <v>55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102.55599390648803</v>
      </c>
      <c r="Q5">
        <v>54.997851646420067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102.56</v>
      </c>
      <c r="J6">
        <f>BYPL_EOD!AI6+BYPL_EOD!AJ6</f>
        <v>55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102.55599390648803</v>
      </c>
      <c r="Q6">
        <v>54.997851646420067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102.56</v>
      </c>
      <c r="J7">
        <f>BYPL_EOD!AI7+BYPL_EOD!AJ7</f>
        <v>55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102.55599390648803</v>
      </c>
      <c r="Q7">
        <v>54.997851646420067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102.56</v>
      </c>
      <c r="J8">
        <f>BYPL_EOD!AI8+BYPL_EOD!AJ8</f>
        <v>55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102.55599390648803</v>
      </c>
      <c r="Q8">
        <v>54.997851646420067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102.56</v>
      </c>
      <c r="J9">
        <f>BYPL_EOD!AI9+BYPL_EOD!AJ9</f>
        <v>55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102.55599390648803</v>
      </c>
      <c r="Q9">
        <v>54.997851646420067</v>
      </c>
      <c r="R9">
        <v>5.8397718839107844</v>
      </c>
      <c r="S9">
        <v>22.999101597593846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102.56</v>
      </c>
      <c r="J10">
        <f>BYPL_EOD!AI10+BYPL_EOD!AJ10</f>
        <v>55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102.55599390648803</v>
      </c>
      <c r="Q10">
        <v>54.997851646420067</v>
      </c>
      <c r="R10">
        <v>5.8397718839107844</v>
      </c>
      <c r="S10">
        <v>22.999101597593846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102.56</v>
      </c>
      <c r="J11">
        <f>BYPL_EOD!AI11+BYPL_EOD!AJ11</f>
        <v>55</v>
      </c>
      <c r="K11">
        <f>MES_EOD!AI11+MES_EOD!AJ11</f>
        <v>5.84</v>
      </c>
      <c r="L11">
        <f>NDMC_EOD!AI11+NDMC_EOD!AJ11</f>
        <v>23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102.55599390648803</v>
      </c>
      <c r="Q11">
        <v>54.997851646420067</v>
      </c>
      <c r="R11">
        <v>5.8397718839107844</v>
      </c>
      <c r="S11">
        <v>22.999101597593846</v>
      </c>
      <c r="T11">
        <v>69.607280965587279</v>
      </c>
      <c r="U11" s="114">
        <f t="shared" si="2"/>
        <v>255.99999999999997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102.56</v>
      </c>
      <c r="J12">
        <f>BYPL_EOD!AI12+BYPL_EOD!AJ12</f>
        <v>55</v>
      </c>
      <c r="K12">
        <f>MES_EOD!AI12+MES_EOD!AJ12</f>
        <v>5.84</v>
      </c>
      <c r="L12">
        <f>NDMC_EOD!AI12+NDMC_EOD!AJ12</f>
        <v>23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102.55599390648803</v>
      </c>
      <c r="Q12">
        <v>54.997851646420067</v>
      </c>
      <c r="R12">
        <v>5.8397718839107844</v>
      </c>
      <c r="S12">
        <v>22.999101597593846</v>
      </c>
      <c r="T12">
        <v>69.607280965587279</v>
      </c>
      <c r="U12" s="114">
        <f t="shared" si="2"/>
        <v>255.99999999999997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287.05</v>
      </c>
      <c r="E13">
        <f>BAWANA!AM13</f>
        <v>0</v>
      </c>
      <c r="F13">
        <f t="shared" si="4"/>
        <v>256</v>
      </c>
      <c r="G13">
        <f t="shared" si="5"/>
        <v>287.05</v>
      </c>
      <c r="H13" s="112"/>
      <c r="I13">
        <f>BRPL_EOD!AI13+BRPL_EOD!AJ13</f>
        <v>133.61000000000001</v>
      </c>
      <c r="J13">
        <f>BYPL_EOD!AI13+BYPL_EOD!AJ13</f>
        <v>55</v>
      </c>
      <c r="K13">
        <f>MES_EOD!AI13+MES_EOD!AJ13</f>
        <v>5.84</v>
      </c>
      <c r="L13">
        <f>NDMC_EOD!AI13+NDMC_EOD!AJ13</f>
        <v>23</v>
      </c>
      <c r="M13">
        <f>TPDDL_EOD!AI13+TPDDL_EOD!AJ13</f>
        <v>69.61</v>
      </c>
      <c r="N13">
        <f t="shared" si="0"/>
        <v>287.06</v>
      </c>
      <c r="O13" s="112">
        <f t="shared" si="1"/>
        <v>-9.9999999999909051E-3</v>
      </c>
      <c r="P13">
        <v>133.60534557235422</v>
      </c>
      <c r="Q13">
        <v>54.998084024245806</v>
      </c>
      <c r="R13">
        <v>5.8397965582108267</v>
      </c>
      <c r="S13">
        <v>22.999198773775518</v>
      </c>
      <c r="T13">
        <v>69.607575071413649</v>
      </c>
      <c r="U13" s="114">
        <f t="shared" si="2"/>
        <v>287.05</v>
      </c>
      <c r="V13" s="112">
        <f t="shared" si="3"/>
        <v>0</v>
      </c>
      <c r="Y13">
        <f>BAWANA!AW13+BAWANA!AX13</f>
        <v>32</v>
      </c>
      <c r="Z13">
        <f>BAWANA!BD13+BAWANA!BE13</f>
        <v>0.95</v>
      </c>
      <c r="AA13">
        <f>BAWANA!X13+BAWANA!Y13</f>
        <v>32</v>
      </c>
      <c r="AB13">
        <f>BAWANA!AE13+BAWANA!AF13</f>
        <v>0.95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287.05</v>
      </c>
      <c r="E14">
        <f>BAWANA!AM14</f>
        <v>0</v>
      </c>
      <c r="F14">
        <f t="shared" si="4"/>
        <v>256</v>
      </c>
      <c r="G14">
        <f t="shared" si="5"/>
        <v>287.05</v>
      </c>
      <c r="H14" s="112"/>
      <c r="I14">
        <f>BRPL_EOD!AI14+BRPL_EOD!AJ14</f>
        <v>133.61000000000001</v>
      </c>
      <c r="J14">
        <f>BYPL_EOD!AI14+BYPL_EOD!AJ14</f>
        <v>55</v>
      </c>
      <c r="K14">
        <f>MES_EOD!AI14+MES_EOD!AJ14</f>
        <v>5.84</v>
      </c>
      <c r="L14">
        <f>NDMC_EOD!AI14+NDMC_EOD!AJ14</f>
        <v>23</v>
      </c>
      <c r="M14">
        <f>TPDDL_EOD!AI14+TPDDL_EOD!AJ14</f>
        <v>69.61</v>
      </c>
      <c r="N14">
        <f t="shared" si="0"/>
        <v>287.06</v>
      </c>
      <c r="O14" s="112">
        <f t="shared" si="1"/>
        <v>-9.9999999999909051E-3</v>
      </c>
      <c r="P14">
        <v>133.60534557235422</v>
      </c>
      <c r="Q14">
        <v>54.998084024245806</v>
      </c>
      <c r="R14">
        <v>5.8397965582108267</v>
      </c>
      <c r="S14">
        <v>22.999198773775518</v>
      </c>
      <c r="T14">
        <v>69.607575071413649</v>
      </c>
      <c r="U14" s="114">
        <f t="shared" si="2"/>
        <v>287.05</v>
      </c>
      <c r="V14" s="112">
        <f t="shared" si="3"/>
        <v>0</v>
      </c>
      <c r="Y14">
        <f>BAWANA!AW14+BAWANA!AX14</f>
        <v>32</v>
      </c>
      <c r="Z14">
        <f>BAWANA!BD14+BAWANA!BE14</f>
        <v>0.95</v>
      </c>
      <c r="AA14">
        <f>BAWANA!X14+BAWANA!Y14</f>
        <v>32</v>
      </c>
      <c r="AB14">
        <f>BAWANA!AE14+BAWANA!AF14</f>
        <v>0.95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287.05999999999995</v>
      </c>
      <c r="E15">
        <f>BAWANA!AM15</f>
        <v>0</v>
      </c>
      <c r="F15">
        <f t="shared" si="4"/>
        <v>256</v>
      </c>
      <c r="G15">
        <f t="shared" si="5"/>
        <v>287.05999999999995</v>
      </c>
      <c r="H15" s="112"/>
      <c r="I15">
        <f>BRPL_EOD!AI15+BRPL_EOD!AJ15</f>
        <v>133.61000000000001</v>
      </c>
      <c r="J15">
        <f>BYPL_EOD!AI15+BYPL_EOD!AJ15</f>
        <v>55</v>
      </c>
      <c r="K15">
        <f>MES_EOD!AI15+MES_EOD!AJ15</f>
        <v>5.84</v>
      </c>
      <c r="L15">
        <f>NDMC_EOD!AI15+NDMC_EOD!AJ15</f>
        <v>23</v>
      </c>
      <c r="M15">
        <f>TPDDL_EOD!AI15+TPDDL_EOD!AJ15</f>
        <v>69.61</v>
      </c>
      <c r="N15">
        <f t="shared" si="0"/>
        <v>287.06</v>
      </c>
      <c r="O15" s="112">
        <f t="shared" si="1"/>
        <v>0</v>
      </c>
      <c r="P15">
        <v>133.60999999999999</v>
      </c>
      <c r="Q15">
        <v>54.999999999999986</v>
      </c>
      <c r="R15">
        <v>5.839999999999999</v>
      </c>
      <c r="S15">
        <v>22.999999999999996</v>
      </c>
      <c r="T15">
        <v>69.609999999999985</v>
      </c>
      <c r="U15" s="114">
        <f t="shared" si="2"/>
        <v>287.05999999999995</v>
      </c>
      <c r="V15" s="112">
        <f t="shared" si="3"/>
        <v>0</v>
      </c>
      <c r="Y15">
        <f>BAWANA!AW15+BAWANA!AX15</f>
        <v>16.47</v>
      </c>
      <c r="Z15">
        <f>BAWANA!BD15+BAWANA!BE15</f>
        <v>16.47</v>
      </c>
      <c r="AA15">
        <f>BAWANA!X15+BAWANA!Y15</f>
        <v>16.47</v>
      </c>
      <c r="AB15">
        <f>BAWANA!AE15+BAWANA!AF15</f>
        <v>16.47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287.05999999999995</v>
      </c>
      <c r="E16">
        <f>BAWANA!AM16</f>
        <v>0</v>
      </c>
      <c r="F16">
        <f t="shared" si="4"/>
        <v>256</v>
      </c>
      <c r="G16">
        <f t="shared" si="5"/>
        <v>287.05999999999995</v>
      </c>
      <c r="H16" s="112"/>
      <c r="I16">
        <f>BRPL_EOD!AI16+BRPL_EOD!AJ16</f>
        <v>133.61000000000001</v>
      </c>
      <c r="J16">
        <f>BYPL_EOD!AI16+BYPL_EOD!AJ16</f>
        <v>55</v>
      </c>
      <c r="K16">
        <f>MES_EOD!AI16+MES_EOD!AJ16</f>
        <v>5.84</v>
      </c>
      <c r="L16">
        <f>NDMC_EOD!AI16+NDMC_EOD!AJ16</f>
        <v>23</v>
      </c>
      <c r="M16">
        <f>TPDDL_EOD!AI16+TPDDL_EOD!AJ16</f>
        <v>69.61</v>
      </c>
      <c r="N16">
        <f t="shared" si="0"/>
        <v>287.06</v>
      </c>
      <c r="O16" s="112">
        <f t="shared" si="1"/>
        <v>0</v>
      </c>
      <c r="P16">
        <v>133.60999999999999</v>
      </c>
      <c r="Q16">
        <v>54.999999999999986</v>
      </c>
      <c r="R16">
        <v>5.839999999999999</v>
      </c>
      <c r="S16">
        <v>22.999999999999996</v>
      </c>
      <c r="T16">
        <v>69.609999999999985</v>
      </c>
      <c r="U16" s="114">
        <f t="shared" si="2"/>
        <v>287.05999999999995</v>
      </c>
      <c r="V16" s="112">
        <f t="shared" si="3"/>
        <v>0</v>
      </c>
      <c r="Y16">
        <f>BAWANA!AW16+BAWANA!AX16</f>
        <v>16.47</v>
      </c>
      <c r="Z16">
        <f>BAWANA!BD16+BAWANA!BE16</f>
        <v>16.47</v>
      </c>
      <c r="AA16">
        <f>BAWANA!X16+BAWANA!Y16</f>
        <v>16.47</v>
      </c>
      <c r="AB16">
        <f>BAWANA!AE16+BAWANA!AF16</f>
        <v>16.47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287.05999999999995</v>
      </c>
      <c r="E17">
        <f>BAWANA!AM17</f>
        <v>0</v>
      </c>
      <c r="F17">
        <f t="shared" si="4"/>
        <v>256</v>
      </c>
      <c r="G17">
        <f t="shared" si="5"/>
        <v>287.05999999999995</v>
      </c>
      <c r="H17" s="112"/>
      <c r="I17">
        <f>BRPL_EOD!AI17+BRPL_EOD!AJ17</f>
        <v>133.61000000000001</v>
      </c>
      <c r="J17">
        <f>BYPL_EOD!AI17+BYPL_EOD!AJ17</f>
        <v>55</v>
      </c>
      <c r="K17">
        <f>MES_EOD!AI17+MES_EOD!AJ17</f>
        <v>5.84</v>
      </c>
      <c r="L17">
        <f>NDMC_EOD!AI17+NDMC_EOD!AJ17</f>
        <v>23</v>
      </c>
      <c r="M17">
        <f>TPDDL_EOD!AI17+TPDDL_EOD!AJ17</f>
        <v>69.61</v>
      </c>
      <c r="N17">
        <f t="shared" si="0"/>
        <v>287.06</v>
      </c>
      <c r="O17" s="112">
        <f t="shared" si="1"/>
        <v>0</v>
      </c>
      <c r="P17">
        <v>133.60999999999999</v>
      </c>
      <c r="Q17">
        <v>54.999999999999986</v>
      </c>
      <c r="R17">
        <v>5.839999999999999</v>
      </c>
      <c r="S17">
        <v>22.999999999999996</v>
      </c>
      <c r="T17">
        <v>69.609999999999985</v>
      </c>
      <c r="U17" s="114">
        <f t="shared" si="2"/>
        <v>287.05999999999995</v>
      </c>
      <c r="V17" s="112">
        <f t="shared" si="3"/>
        <v>0</v>
      </c>
      <c r="Y17">
        <f>BAWANA!AW17+BAWANA!AX17</f>
        <v>16.47</v>
      </c>
      <c r="Z17">
        <f>BAWANA!BD17+BAWANA!BE17</f>
        <v>16.47</v>
      </c>
      <c r="AA17">
        <f>BAWANA!X17+BAWANA!Y17</f>
        <v>16.47</v>
      </c>
      <c r="AB17">
        <f>BAWANA!AE17+BAWANA!AF17</f>
        <v>16.47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287.05999999999995</v>
      </c>
      <c r="E18">
        <f>BAWANA!AM18</f>
        <v>0</v>
      </c>
      <c r="F18">
        <f t="shared" si="4"/>
        <v>256</v>
      </c>
      <c r="G18">
        <f t="shared" si="5"/>
        <v>287.05999999999995</v>
      </c>
      <c r="H18" s="112"/>
      <c r="I18">
        <f>BRPL_EOD!AI18+BRPL_EOD!AJ18</f>
        <v>133.61000000000001</v>
      </c>
      <c r="J18">
        <f>BYPL_EOD!AI18+BYPL_EOD!AJ18</f>
        <v>55</v>
      </c>
      <c r="K18">
        <f>MES_EOD!AI18+MES_EOD!AJ18</f>
        <v>5.84</v>
      </c>
      <c r="L18">
        <f>NDMC_EOD!AI18+NDMC_EOD!AJ18</f>
        <v>23</v>
      </c>
      <c r="M18">
        <f>TPDDL_EOD!AI18+TPDDL_EOD!AJ18</f>
        <v>69.61</v>
      </c>
      <c r="N18">
        <f t="shared" si="0"/>
        <v>287.06</v>
      </c>
      <c r="O18" s="112">
        <f t="shared" si="1"/>
        <v>0</v>
      </c>
      <c r="P18">
        <v>133.60999999999999</v>
      </c>
      <c r="Q18">
        <v>54.999999999999986</v>
      </c>
      <c r="R18">
        <v>5.839999999999999</v>
      </c>
      <c r="S18">
        <v>22.999999999999996</v>
      </c>
      <c r="T18">
        <v>69.609999999999985</v>
      </c>
      <c r="U18" s="114">
        <f t="shared" si="2"/>
        <v>287.05999999999995</v>
      </c>
      <c r="V18" s="112">
        <f t="shared" si="3"/>
        <v>0</v>
      </c>
      <c r="Y18">
        <f>BAWANA!AW18+BAWANA!AX18</f>
        <v>16.47</v>
      </c>
      <c r="Z18">
        <f>BAWANA!BD18+BAWANA!BE18</f>
        <v>16.47</v>
      </c>
      <c r="AA18">
        <f>BAWANA!X18+BAWANA!Y18</f>
        <v>16.47</v>
      </c>
      <c r="AB18">
        <f>BAWANA!AE18+BAWANA!AF18</f>
        <v>16.47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287.05999999999995</v>
      </c>
      <c r="E19">
        <f>BAWANA!AM19</f>
        <v>0</v>
      </c>
      <c r="F19">
        <f t="shared" si="4"/>
        <v>256</v>
      </c>
      <c r="G19">
        <f t="shared" si="5"/>
        <v>287.05999999999995</v>
      </c>
      <c r="H19" s="112"/>
      <c r="I19">
        <f>BRPL_EOD!AI19+BRPL_EOD!AJ19</f>
        <v>133.61000000000001</v>
      </c>
      <c r="J19">
        <f>BYPL_EOD!AI19+BYPL_EOD!AJ19</f>
        <v>55</v>
      </c>
      <c r="K19">
        <f>MES_EOD!AI19+MES_EOD!AJ19</f>
        <v>5.84</v>
      </c>
      <c r="L19">
        <f>NDMC_EOD!AI19+NDMC_EOD!AJ19</f>
        <v>23</v>
      </c>
      <c r="M19">
        <f>TPDDL_EOD!AI19+TPDDL_EOD!AJ19</f>
        <v>69.61</v>
      </c>
      <c r="N19">
        <f t="shared" si="0"/>
        <v>287.06</v>
      </c>
      <c r="O19" s="112">
        <f t="shared" si="1"/>
        <v>0</v>
      </c>
      <c r="P19">
        <v>133.60999999999999</v>
      </c>
      <c r="Q19">
        <v>54.999999999999986</v>
      </c>
      <c r="R19">
        <v>5.839999999999999</v>
      </c>
      <c r="S19">
        <v>22.999999999999996</v>
      </c>
      <c r="T19">
        <v>69.609999999999985</v>
      </c>
      <c r="U19" s="114">
        <f t="shared" si="2"/>
        <v>287.05999999999995</v>
      </c>
      <c r="V19" s="112">
        <f t="shared" si="3"/>
        <v>0</v>
      </c>
      <c r="Y19">
        <f>BAWANA!AW19+BAWANA!AX19</f>
        <v>16.47</v>
      </c>
      <c r="Z19">
        <f>BAWANA!BD19+BAWANA!BE19</f>
        <v>16.47</v>
      </c>
      <c r="AA19">
        <f>BAWANA!X19+BAWANA!Y19</f>
        <v>16.47</v>
      </c>
      <c r="AB19">
        <f>BAWANA!AE19+BAWANA!AF19</f>
        <v>16.47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287.05999999999995</v>
      </c>
      <c r="E20">
        <f>BAWANA!AM20</f>
        <v>0</v>
      </c>
      <c r="F20">
        <f t="shared" si="4"/>
        <v>256</v>
      </c>
      <c r="G20">
        <f t="shared" si="5"/>
        <v>287.05999999999995</v>
      </c>
      <c r="H20" s="112"/>
      <c r="I20">
        <f>BRPL_EOD!AI20+BRPL_EOD!AJ20</f>
        <v>133.61000000000001</v>
      </c>
      <c r="J20">
        <f>BYPL_EOD!AI20+BYPL_EOD!AJ20</f>
        <v>55</v>
      </c>
      <c r="K20">
        <f>MES_EOD!AI20+MES_EOD!AJ20</f>
        <v>5.84</v>
      </c>
      <c r="L20">
        <f>NDMC_EOD!AI20+NDMC_EOD!AJ20</f>
        <v>23</v>
      </c>
      <c r="M20">
        <f>TPDDL_EOD!AI20+TPDDL_EOD!AJ20</f>
        <v>69.61</v>
      </c>
      <c r="N20">
        <f t="shared" si="0"/>
        <v>287.06</v>
      </c>
      <c r="O20" s="112">
        <f t="shared" si="1"/>
        <v>0</v>
      </c>
      <c r="P20">
        <v>133.60999999999999</v>
      </c>
      <c r="Q20">
        <v>54.999999999999986</v>
      </c>
      <c r="R20">
        <v>5.839999999999999</v>
      </c>
      <c r="S20">
        <v>22.999999999999996</v>
      </c>
      <c r="T20">
        <v>69.609999999999985</v>
      </c>
      <c r="U20" s="114">
        <f t="shared" si="2"/>
        <v>287.05999999999995</v>
      </c>
      <c r="V20" s="112">
        <f t="shared" si="3"/>
        <v>0</v>
      </c>
      <c r="Y20">
        <f>BAWANA!AW20+BAWANA!AX20</f>
        <v>16.47</v>
      </c>
      <c r="Z20">
        <f>BAWANA!BD20+BAWANA!BE20</f>
        <v>16.47</v>
      </c>
      <c r="AA20">
        <f>BAWANA!X20+BAWANA!Y20</f>
        <v>16.47</v>
      </c>
      <c r="AB20">
        <f>BAWANA!AE20+BAWANA!AF20</f>
        <v>16.47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287.05999999999995</v>
      </c>
      <c r="E21">
        <f>BAWANA!AM21</f>
        <v>0</v>
      </c>
      <c r="F21">
        <f t="shared" si="4"/>
        <v>256</v>
      </c>
      <c r="G21">
        <f t="shared" si="5"/>
        <v>287.05999999999995</v>
      </c>
      <c r="H21" s="112"/>
      <c r="I21">
        <f>BRPL_EOD!AI21+BRPL_EOD!AJ21</f>
        <v>133.61000000000001</v>
      </c>
      <c r="J21">
        <f>BYPL_EOD!AI21+BYPL_EOD!AJ21</f>
        <v>55</v>
      </c>
      <c r="K21">
        <f>MES_EOD!AI21+MES_EOD!AJ21</f>
        <v>5.84</v>
      </c>
      <c r="L21">
        <f>NDMC_EOD!AI21+NDMC_EOD!AJ21</f>
        <v>23</v>
      </c>
      <c r="M21">
        <f>TPDDL_EOD!AI21+TPDDL_EOD!AJ21</f>
        <v>69.61</v>
      </c>
      <c r="N21">
        <f t="shared" si="0"/>
        <v>287.06</v>
      </c>
      <c r="O21" s="112">
        <f t="shared" si="1"/>
        <v>0</v>
      </c>
      <c r="P21">
        <v>133.60999999999999</v>
      </c>
      <c r="Q21">
        <v>54.999999999999986</v>
      </c>
      <c r="R21">
        <v>5.839999999999999</v>
      </c>
      <c r="S21">
        <v>22.999999999999996</v>
      </c>
      <c r="T21">
        <v>69.609999999999985</v>
      </c>
      <c r="U21" s="114">
        <f t="shared" si="2"/>
        <v>287.05999999999995</v>
      </c>
      <c r="V21" s="112">
        <f t="shared" si="3"/>
        <v>0</v>
      </c>
      <c r="Y21">
        <f>BAWANA!AW21+BAWANA!AX21</f>
        <v>16.47</v>
      </c>
      <c r="Z21">
        <f>BAWANA!BD21+BAWANA!BE21</f>
        <v>16.47</v>
      </c>
      <c r="AA21">
        <f>BAWANA!X21+BAWANA!Y21</f>
        <v>16.47</v>
      </c>
      <c r="AB21">
        <f>BAWANA!AE21+BAWANA!AF21</f>
        <v>16.47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287.05999999999995</v>
      </c>
      <c r="E22">
        <f>BAWANA!AM22</f>
        <v>0</v>
      </c>
      <c r="F22">
        <f t="shared" si="4"/>
        <v>256</v>
      </c>
      <c r="G22">
        <f t="shared" si="5"/>
        <v>287.05999999999995</v>
      </c>
      <c r="H22" s="112"/>
      <c r="I22">
        <f>BRPL_EOD!AI22+BRPL_EOD!AJ22</f>
        <v>133.61000000000001</v>
      </c>
      <c r="J22">
        <f>BYPL_EOD!AI22+BYPL_EOD!AJ22</f>
        <v>55</v>
      </c>
      <c r="K22">
        <f>MES_EOD!AI22+MES_EOD!AJ22</f>
        <v>5.84</v>
      </c>
      <c r="L22">
        <f>NDMC_EOD!AI22+NDMC_EOD!AJ22</f>
        <v>23</v>
      </c>
      <c r="M22">
        <f>TPDDL_EOD!AI22+TPDDL_EOD!AJ22</f>
        <v>69.61</v>
      </c>
      <c r="N22">
        <f t="shared" si="0"/>
        <v>287.06</v>
      </c>
      <c r="O22" s="112">
        <f t="shared" si="1"/>
        <v>0</v>
      </c>
      <c r="P22">
        <v>133.60999999999999</v>
      </c>
      <c r="Q22">
        <v>54.999999999999986</v>
      </c>
      <c r="R22">
        <v>5.839999999999999</v>
      </c>
      <c r="S22">
        <v>22.999999999999996</v>
      </c>
      <c r="T22">
        <v>69.609999999999985</v>
      </c>
      <c r="U22" s="114">
        <f t="shared" si="2"/>
        <v>287.05999999999995</v>
      </c>
      <c r="V22" s="112">
        <f t="shared" si="3"/>
        <v>0</v>
      </c>
      <c r="Y22">
        <f>BAWANA!AW22+BAWANA!AX22</f>
        <v>16.47</v>
      </c>
      <c r="Z22">
        <f>BAWANA!BD22+BAWANA!BE22</f>
        <v>16.47</v>
      </c>
      <c r="AA22">
        <f>BAWANA!X22+BAWANA!Y22</f>
        <v>16.47</v>
      </c>
      <c r="AB22">
        <f>BAWANA!AE22+BAWANA!AF22</f>
        <v>16.47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287.05</v>
      </c>
      <c r="E23">
        <f>BAWANA!AM23</f>
        <v>0</v>
      </c>
      <c r="F23">
        <f t="shared" si="4"/>
        <v>256</v>
      </c>
      <c r="G23">
        <f t="shared" si="5"/>
        <v>287.05</v>
      </c>
      <c r="H23" s="112"/>
      <c r="I23">
        <f>BRPL_EOD!AI23+BRPL_EOD!AJ23</f>
        <v>133.61000000000001</v>
      </c>
      <c r="J23">
        <f>BYPL_EOD!AI23+BYPL_EOD!AJ23</f>
        <v>55</v>
      </c>
      <c r="K23">
        <f>MES_EOD!AI23+MES_EOD!AJ23</f>
        <v>5.84</v>
      </c>
      <c r="L23">
        <f>NDMC_EOD!AI23+NDMC_EOD!AJ23</f>
        <v>23</v>
      </c>
      <c r="M23">
        <f>TPDDL_EOD!AI23+TPDDL_EOD!AJ23</f>
        <v>69.61</v>
      </c>
      <c r="N23">
        <f t="shared" si="0"/>
        <v>287.06</v>
      </c>
      <c r="O23" s="112">
        <f t="shared" si="1"/>
        <v>-9.9999999999909051E-3</v>
      </c>
      <c r="P23">
        <v>133.60534557235422</v>
      </c>
      <c r="Q23">
        <v>54.998084024245806</v>
      </c>
      <c r="R23">
        <v>5.8397965582108267</v>
      </c>
      <c r="S23">
        <v>22.999198773775518</v>
      </c>
      <c r="T23">
        <v>69.607575071413649</v>
      </c>
      <c r="U23" s="114">
        <f t="shared" si="2"/>
        <v>287.05</v>
      </c>
      <c r="V23" s="112">
        <f t="shared" si="3"/>
        <v>0</v>
      </c>
      <c r="Y23">
        <f>BAWANA!AW23+BAWANA!AX23</f>
        <v>0.95</v>
      </c>
      <c r="Z23">
        <f>BAWANA!BD23+BAWANA!BE23</f>
        <v>32</v>
      </c>
      <c r="AA23">
        <f>BAWANA!X23+BAWANA!Y23</f>
        <v>0.95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287.05</v>
      </c>
      <c r="E24">
        <f>BAWANA!AM24</f>
        <v>0</v>
      </c>
      <c r="F24">
        <f t="shared" si="4"/>
        <v>256</v>
      </c>
      <c r="G24">
        <f t="shared" si="5"/>
        <v>287.05</v>
      </c>
      <c r="H24" s="112"/>
      <c r="I24">
        <f>BRPL_EOD!AI24+BRPL_EOD!AJ24</f>
        <v>133.61000000000001</v>
      </c>
      <c r="J24">
        <f>BYPL_EOD!AI24+BYPL_EOD!AJ24</f>
        <v>55</v>
      </c>
      <c r="K24">
        <f>MES_EOD!AI24+MES_EOD!AJ24</f>
        <v>5.84</v>
      </c>
      <c r="L24">
        <f>NDMC_EOD!AI24+NDMC_EOD!AJ24</f>
        <v>23</v>
      </c>
      <c r="M24">
        <f>TPDDL_EOD!AI24+TPDDL_EOD!AJ24</f>
        <v>69.61</v>
      </c>
      <c r="N24">
        <f t="shared" si="0"/>
        <v>287.06</v>
      </c>
      <c r="O24" s="112">
        <f t="shared" si="1"/>
        <v>-9.9999999999909051E-3</v>
      </c>
      <c r="P24">
        <v>133.60534557235422</v>
      </c>
      <c r="Q24">
        <v>54.998084024245806</v>
      </c>
      <c r="R24">
        <v>5.8397965582108267</v>
      </c>
      <c r="S24">
        <v>22.999198773775518</v>
      </c>
      <c r="T24">
        <v>69.607575071413649</v>
      </c>
      <c r="U24" s="114">
        <f t="shared" si="2"/>
        <v>287.05</v>
      </c>
      <c r="V24" s="112">
        <f t="shared" si="3"/>
        <v>0</v>
      </c>
      <c r="Y24">
        <f>BAWANA!AW24+BAWANA!AX24</f>
        <v>0.95</v>
      </c>
      <c r="Z24">
        <f>BAWANA!BD24+BAWANA!BE24</f>
        <v>32</v>
      </c>
      <c r="AA24">
        <f>BAWANA!X24+BAWANA!Y24</f>
        <v>0.95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287.05</v>
      </c>
      <c r="E25">
        <f>BAWANA!AM25</f>
        <v>0</v>
      </c>
      <c r="F25">
        <f t="shared" si="4"/>
        <v>256</v>
      </c>
      <c r="G25">
        <f t="shared" si="5"/>
        <v>287.05</v>
      </c>
      <c r="H25" s="112"/>
      <c r="I25">
        <f>BRPL_EOD!AI25+BRPL_EOD!AJ25</f>
        <v>133.61000000000001</v>
      </c>
      <c r="J25">
        <f>BYPL_EOD!AI25+BYPL_EOD!AJ25</f>
        <v>55</v>
      </c>
      <c r="K25">
        <f>MES_EOD!AI25+MES_EOD!AJ25</f>
        <v>5.84</v>
      </c>
      <c r="L25">
        <f>NDMC_EOD!AI25+NDMC_EOD!AJ25</f>
        <v>23</v>
      </c>
      <c r="M25">
        <f>TPDDL_EOD!AI25+TPDDL_EOD!AJ25</f>
        <v>69.61</v>
      </c>
      <c r="N25">
        <f t="shared" si="0"/>
        <v>287.06</v>
      </c>
      <c r="O25" s="112">
        <f t="shared" si="1"/>
        <v>-9.9999999999909051E-3</v>
      </c>
      <c r="P25">
        <v>133.60534557235422</v>
      </c>
      <c r="Q25">
        <v>54.998084024245806</v>
      </c>
      <c r="R25">
        <v>5.8397965582108267</v>
      </c>
      <c r="S25">
        <v>22.999198773775518</v>
      </c>
      <c r="T25">
        <v>69.607575071413649</v>
      </c>
      <c r="U25" s="114">
        <f t="shared" si="2"/>
        <v>287.05</v>
      </c>
      <c r="V25" s="112">
        <f t="shared" si="3"/>
        <v>0</v>
      </c>
      <c r="Y25">
        <f>BAWANA!AW25+BAWANA!AX25</f>
        <v>0.95</v>
      </c>
      <c r="Z25">
        <f>BAWANA!BD25+BAWANA!BE25</f>
        <v>32</v>
      </c>
      <c r="AA25">
        <f>BAWANA!X25+BAWANA!Y25</f>
        <v>0.95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287.05</v>
      </c>
      <c r="E26">
        <f>BAWANA!AM26</f>
        <v>0</v>
      </c>
      <c r="F26">
        <f t="shared" si="4"/>
        <v>256</v>
      </c>
      <c r="G26">
        <f t="shared" si="5"/>
        <v>287.05</v>
      </c>
      <c r="H26" s="112"/>
      <c r="I26">
        <f>BRPL_EOD!AI26+BRPL_EOD!AJ26</f>
        <v>133.61000000000001</v>
      </c>
      <c r="J26">
        <f>BYPL_EOD!AI26+BYPL_EOD!AJ26</f>
        <v>55</v>
      </c>
      <c r="K26">
        <f>MES_EOD!AI26+MES_EOD!AJ26</f>
        <v>5.84</v>
      </c>
      <c r="L26">
        <f>NDMC_EOD!AI26+NDMC_EOD!AJ26</f>
        <v>23</v>
      </c>
      <c r="M26">
        <f>TPDDL_EOD!AI26+TPDDL_EOD!AJ26</f>
        <v>69.61</v>
      </c>
      <c r="N26">
        <f t="shared" si="0"/>
        <v>287.06</v>
      </c>
      <c r="O26" s="112">
        <f t="shared" si="1"/>
        <v>-9.9999999999909051E-3</v>
      </c>
      <c r="P26">
        <v>133.60534557235422</v>
      </c>
      <c r="Q26">
        <v>54.998084024245806</v>
      </c>
      <c r="R26">
        <v>5.8397965582108267</v>
      </c>
      <c r="S26">
        <v>22.999198773775518</v>
      </c>
      <c r="T26">
        <v>69.607575071413649</v>
      </c>
      <c r="U26" s="114">
        <f t="shared" si="2"/>
        <v>287.05</v>
      </c>
      <c r="V26" s="112">
        <f t="shared" si="3"/>
        <v>0</v>
      </c>
      <c r="Y26">
        <f>BAWANA!AW26+BAWANA!AX26</f>
        <v>0.95</v>
      </c>
      <c r="Z26">
        <f>BAWANA!BD26+BAWANA!BE26</f>
        <v>32</v>
      </c>
      <c r="AA26">
        <f>BAWANA!X26+BAWANA!Y26</f>
        <v>0.95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287.05</v>
      </c>
      <c r="E27">
        <f>BAWANA!AM27</f>
        <v>0</v>
      </c>
      <c r="F27">
        <f t="shared" si="4"/>
        <v>256</v>
      </c>
      <c r="G27">
        <f t="shared" si="5"/>
        <v>287.05</v>
      </c>
      <c r="H27" s="112"/>
      <c r="I27">
        <f>BRPL_EOD!AI27+BRPL_EOD!AJ27</f>
        <v>133.61000000000001</v>
      </c>
      <c r="J27">
        <f>BYPL_EOD!AI27+BYPL_EOD!AJ27</f>
        <v>55</v>
      </c>
      <c r="K27">
        <f>MES_EOD!AI27+MES_EOD!AJ27</f>
        <v>5.84</v>
      </c>
      <c r="L27">
        <f>NDMC_EOD!AI27+NDMC_EOD!AJ27</f>
        <v>23</v>
      </c>
      <c r="M27">
        <f>TPDDL_EOD!AI27+TPDDL_EOD!AJ27</f>
        <v>69.61</v>
      </c>
      <c r="N27">
        <f t="shared" si="0"/>
        <v>287.06</v>
      </c>
      <c r="O27" s="112">
        <f t="shared" si="1"/>
        <v>-9.9999999999909051E-3</v>
      </c>
      <c r="P27">
        <v>133.60534557235422</v>
      </c>
      <c r="Q27">
        <v>54.998084024245806</v>
      </c>
      <c r="R27">
        <v>5.8397965582108267</v>
      </c>
      <c r="S27">
        <v>22.999198773775518</v>
      </c>
      <c r="T27">
        <v>69.607575071413649</v>
      </c>
      <c r="U27" s="114">
        <f t="shared" si="2"/>
        <v>287.05</v>
      </c>
      <c r="V27" s="112">
        <f t="shared" si="3"/>
        <v>0</v>
      </c>
      <c r="Y27">
        <f>BAWANA!AW27+BAWANA!AX27</f>
        <v>0.95</v>
      </c>
      <c r="Z27">
        <f>BAWANA!BD27+BAWANA!BE27</f>
        <v>32</v>
      </c>
      <c r="AA27">
        <f>BAWANA!X27+BAWANA!Y27</f>
        <v>0.95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287.05</v>
      </c>
      <c r="E28">
        <f>BAWANA!AM28</f>
        <v>0</v>
      </c>
      <c r="F28">
        <f t="shared" si="4"/>
        <v>256</v>
      </c>
      <c r="G28">
        <f t="shared" si="5"/>
        <v>287.05</v>
      </c>
      <c r="H28" s="112"/>
      <c r="I28">
        <f>BRPL_EOD!AI28+BRPL_EOD!AJ28</f>
        <v>133.61000000000001</v>
      </c>
      <c r="J28">
        <f>BYPL_EOD!AI28+BYPL_EOD!AJ28</f>
        <v>55</v>
      </c>
      <c r="K28">
        <f>MES_EOD!AI28+MES_EOD!AJ28</f>
        <v>5.84</v>
      </c>
      <c r="L28">
        <f>NDMC_EOD!AI28+NDMC_EOD!AJ28</f>
        <v>23</v>
      </c>
      <c r="M28">
        <f>TPDDL_EOD!AI28+TPDDL_EOD!AJ28</f>
        <v>69.61</v>
      </c>
      <c r="N28">
        <f t="shared" si="0"/>
        <v>287.06</v>
      </c>
      <c r="O28" s="112">
        <f t="shared" si="1"/>
        <v>-9.9999999999909051E-3</v>
      </c>
      <c r="P28">
        <v>133.60534557235422</v>
      </c>
      <c r="Q28">
        <v>54.998084024245806</v>
      </c>
      <c r="R28">
        <v>5.8397965582108267</v>
      </c>
      <c r="S28">
        <v>22.999198773775518</v>
      </c>
      <c r="T28">
        <v>69.607575071413649</v>
      </c>
      <c r="U28" s="114">
        <f t="shared" si="2"/>
        <v>287.05</v>
      </c>
      <c r="V28" s="112">
        <f t="shared" si="3"/>
        <v>0</v>
      </c>
      <c r="Y28">
        <f>BAWANA!AW28+BAWANA!AX28</f>
        <v>0.95</v>
      </c>
      <c r="Z28">
        <f>BAWANA!BD28+BAWANA!BE28</f>
        <v>32</v>
      </c>
      <c r="AA28">
        <f>BAWANA!X28+BAWANA!Y28</f>
        <v>0.95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287.05</v>
      </c>
      <c r="E29">
        <f>BAWANA!AM29</f>
        <v>0</v>
      </c>
      <c r="F29">
        <f t="shared" si="4"/>
        <v>256</v>
      </c>
      <c r="G29">
        <f t="shared" si="5"/>
        <v>287.05</v>
      </c>
      <c r="H29" s="112"/>
      <c r="I29">
        <f>BRPL_EOD!AI29+BRPL_EOD!AJ29</f>
        <v>133.61000000000001</v>
      </c>
      <c r="J29">
        <f>BYPL_EOD!AI29+BYPL_EOD!AJ29</f>
        <v>55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287.06</v>
      </c>
      <c r="O29" s="112">
        <f t="shared" si="1"/>
        <v>-9.9999999999909051E-3</v>
      </c>
      <c r="P29">
        <v>133.60534557235422</v>
      </c>
      <c r="Q29">
        <v>54.998084024245806</v>
      </c>
      <c r="R29">
        <v>5.8397965582108267</v>
      </c>
      <c r="S29">
        <v>22.999198773775518</v>
      </c>
      <c r="T29">
        <v>69.607575071413649</v>
      </c>
      <c r="U29" s="114">
        <f t="shared" si="2"/>
        <v>287.05</v>
      </c>
      <c r="V29" s="112">
        <f t="shared" si="3"/>
        <v>0</v>
      </c>
      <c r="Y29">
        <f>BAWANA!AW29+BAWANA!AX29</f>
        <v>0.95</v>
      </c>
      <c r="Z29">
        <f>BAWANA!BD29+BAWANA!BE29</f>
        <v>32</v>
      </c>
      <c r="AA29">
        <f>BAWANA!X29+BAWANA!Y29</f>
        <v>0.95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287.05</v>
      </c>
      <c r="E30">
        <f>BAWANA!AM30</f>
        <v>0</v>
      </c>
      <c r="F30">
        <f t="shared" si="4"/>
        <v>256</v>
      </c>
      <c r="G30">
        <f t="shared" si="5"/>
        <v>287.05</v>
      </c>
      <c r="H30" s="112"/>
      <c r="I30">
        <f>BRPL_EOD!AI30+BRPL_EOD!AJ30</f>
        <v>133.61000000000001</v>
      </c>
      <c r="J30">
        <f>BYPL_EOD!AI30+BYPL_EOD!AJ30</f>
        <v>55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287.06</v>
      </c>
      <c r="O30" s="112">
        <f t="shared" si="1"/>
        <v>-9.9999999999909051E-3</v>
      </c>
      <c r="P30">
        <v>133.60534557235422</v>
      </c>
      <c r="Q30">
        <v>54.998084024245806</v>
      </c>
      <c r="R30">
        <v>5.8397965582108267</v>
      </c>
      <c r="S30">
        <v>22.999198773775518</v>
      </c>
      <c r="T30">
        <v>69.607575071413649</v>
      </c>
      <c r="U30" s="114">
        <f t="shared" si="2"/>
        <v>287.05</v>
      </c>
      <c r="V30" s="112">
        <f t="shared" si="3"/>
        <v>0</v>
      </c>
      <c r="Y30">
        <f>BAWANA!AW30+BAWANA!AX30</f>
        <v>0.95</v>
      </c>
      <c r="Z30">
        <f>BAWANA!BD30+BAWANA!BE30</f>
        <v>32</v>
      </c>
      <c r="AA30">
        <f>BAWANA!X30+BAWANA!Y30</f>
        <v>0.95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262.76</v>
      </c>
      <c r="E31">
        <f>BAWANA!AM31</f>
        <v>0</v>
      </c>
      <c r="F31">
        <f t="shared" si="4"/>
        <v>256</v>
      </c>
      <c r="G31">
        <f t="shared" si="5"/>
        <v>262.76</v>
      </c>
      <c r="H31" s="112"/>
      <c r="I31">
        <f>BRPL_EOD!AI31+BRPL_EOD!AJ31</f>
        <v>133.61000000000001</v>
      </c>
      <c r="J31">
        <f>BYPL_EOD!AI31+BYPL_EOD!AJ31</f>
        <v>45.42</v>
      </c>
      <c r="K31">
        <f>MES_EOD!AI31+MES_EOD!AJ31</f>
        <v>5.84</v>
      </c>
      <c r="L31">
        <f>NDMC_EOD!AI31+NDMC_EOD!AJ31</f>
        <v>23</v>
      </c>
      <c r="M31">
        <f>TPDDL_EOD!AI31+TPDDL_EOD!AJ31</f>
        <v>54.89</v>
      </c>
      <c r="N31">
        <f t="shared" si="0"/>
        <v>262.76000000000005</v>
      </c>
      <c r="O31" s="112">
        <f t="shared" si="1"/>
        <v>0</v>
      </c>
      <c r="P31">
        <v>133.60999999999999</v>
      </c>
      <c r="Q31">
        <v>45.419999999999995</v>
      </c>
      <c r="R31">
        <v>5.839999999999999</v>
      </c>
      <c r="S31">
        <v>22.999999999999996</v>
      </c>
      <c r="T31">
        <v>54.889999999999986</v>
      </c>
      <c r="U31" s="114">
        <f t="shared" si="2"/>
        <v>262.76</v>
      </c>
      <c r="V31" s="112">
        <f t="shared" si="3"/>
        <v>0</v>
      </c>
      <c r="Y31">
        <f>BAWANA!AW31+BAWANA!AX31</f>
        <v>25.24</v>
      </c>
      <c r="Z31">
        <f>BAWANA!BD31+BAWANA!BE31</f>
        <v>32</v>
      </c>
      <c r="AA31">
        <f>BAWANA!X31+BAWANA!Y31</f>
        <v>25.24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262.76</v>
      </c>
      <c r="E32">
        <f>BAWANA!AM32</f>
        <v>0</v>
      </c>
      <c r="F32">
        <f t="shared" si="4"/>
        <v>256</v>
      </c>
      <c r="G32">
        <f t="shared" si="5"/>
        <v>262.76</v>
      </c>
      <c r="H32" s="112"/>
      <c r="I32">
        <f>BRPL_EOD!AI32+BRPL_EOD!AJ32</f>
        <v>133.61000000000001</v>
      </c>
      <c r="J32">
        <f>BYPL_EOD!AI32+BYPL_EOD!AJ32</f>
        <v>45.42</v>
      </c>
      <c r="K32">
        <f>MES_EOD!AI32+MES_EOD!AJ32</f>
        <v>5.84</v>
      </c>
      <c r="L32">
        <f>NDMC_EOD!AI32+NDMC_EOD!AJ32</f>
        <v>23</v>
      </c>
      <c r="M32">
        <f>TPDDL_EOD!AI32+TPDDL_EOD!AJ32</f>
        <v>54.89</v>
      </c>
      <c r="N32">
        <f t="shared" si="0"/>
        <v>262.76000000000005</v>
      </c>
      <c r="O32" s="112">
        <f t="shared" si="1"/>
        <v>0</v>
      </c>
      <c r="P32">
        <v>133.60999999999999</v>
      </c>
      <c r="Q32">
        <v>45.419999999999995</v>
      </c>
      <c r="R32">
        <v>5.839999999999999</v>
      </c>
      <c r="S32">
        <v>22.999999999999996</v>
      </c>
      <c r="T32">
        <v>54.889999999999986</v>
      </c>
      <c r="U32" s="114">
        <f t="shared" si="2"/>
        <v>262.76</v>
      </c>
      <c r="V32" s="112">
        <f t="shared" si="3"/>
        <v>0</v>
      </c>
      <c r="Y32">
        <f>BAWANA!AW32+BAWANA!AX32</f>
        <v>25.24</v>
      </c>
      <c r="Z32">
        <f>BAWANA!BD32+BAWANA!BE32</f>
        <v>32</v>
      </c>
      <c r="AA32">
        <f>BAWANA!X32+BAWANA!Y32</f>
        <v>25.24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262.76</v>
      </c>
      <c r="E33">
        <f>BAWANA!AM33</f>
        <v>0</v>
      </c>
      <c r="F33">
        <f t="shared" si="4"/>
        <v>256</v>
      </c>
      <c r="G33">
        <f t="shared" si="5"/>
        <v>262.76</v>
      </c>
      <c r="H33" s="112"/>
      <c r="I33">
        <f>BRPL_EOD!AI33+BRPL_EOD!AJ33</f>
        <v>133.61000000000001</v>
      </c>
      <c r="J33">
        <f>BYPL_EOD!AI33+BYPL_EOD!AJ33</f>
        <v>45.42</v>
      </c>
      <c r="K33">
        <f>MES_EOD!AI33+MES_EOD!AJ33</f>
        <v>5.84</v>
      </c>
      <c r="L33">
        <f>NDMC_EOD!AI33+NDMC_EOD!AJ33</f>
        <v>23</v>
      </c>
      <c r="M33">
        <f>TPDDL_EOD!AI33+TPDDL_EOD!AJ33</f>
        <v>54.89</v>
      </c>
      <c r="N33">
        <f t="shared" si="0"/>
        <v>262.76000000000005</v>
      </c>
      <c r="O33" s="112">
        <f t="shared" si="1"/>
        <v>0</v>
      </c>
      <c r="P33">
        <v>133.60999999999999</v>
      </c>
      <c r="Q33">
        <v>45.419999999999995</v>
      </c>
      <c r="R33">
        <v>5.839999999999999</v>
      </c>
      <c r="S33">
        <v>22.999999999999996</v>
      </c>
      <c r="T33">
        <v>54.889999999999986</v>
      </c>
      <c r="U33" s="114">
        <f t="shared" si="2"/>
        <v>262.76</v>
      </c>
      <c r="V33" s="112">
        <f t="shared" si="3"/>
        <v>0</v>
      </c>
      <c r="Y33">
        <f>BAWANA!AW33+BAWANA!AX33</f>
        <v>25.24</v>
      </c>
      <c r="Z33">
        <f>BAWANA!BD33+BAWANA!BE33</f>
        <v>32</v>
      </c>
      <c r="AA33">
        <f>BAWANA!X33+BAWANA!Y33</f>
        <v>25.24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262.76</v>
      </c>
      <c r="E34">
        <f>BAWANA!AM34</f>
        <v>0</v>
      </c>
      <c r="F34">
        <f t="shared" si="4"/>
        <v>256</v>
      </c>
      <c r="G34">
        <f t="shared" si="5"/>
        <v>262.76</v>
      </c>
      <c r="H34" s="112"/>
      <c r="I34">
        <f>BRPL_EOD!AI34+BRPL_EOD!AJ34</f>
        <v>133.61000000000001</v>
      </c>
      <c r="J34">
        <f>BYPL_EOD!AI34+BYPL_EOD!AJ34</f>
        <v>45.42</v>
      </c>
      <c r="K34">
        <f>MES_EOD!AI34+MES_EOD!AJ34</f>
        <v>5.84</v>
      </c>
      <c r="L34">
        <f>NDMC_EOD!AI34+NDMC_EOD!AJ34</f>
        <v>23</v>
      </c>
      <c r="M34">
        <f>TPDDL_EOD!AI34+TPDDL_EOD!AJ34</f>
        <v>54.89</v>
      </c>
      <c r="N34">
        <f t="shared" si="0"/>
        <v>262.76000000000005</v>
      </c>
      <c r="O34" s="112">
        <f t="shared" si="1"/>
        <v>0</v>
      </c>
      <c r="P34">
        <v>133.60999999999999</v>
      </c>
      <c r="Q34">
        <v>45.419999999999995</v>
      </c>
      <c r="R34">
        <v>5.839999999999999</v>
      </c>
      <c r="S34">
        <v>22.999999999999996</v>
      </c>
      <c r="T34">
        <v>54.889999999999986</v>
      </c>
      <c r="U34" s="114">
        <f t="shared" si="2"/>
        <v>262.76</v>
      </c>
      <c r="V34" s="112">
        <f t="shared" si="3"/>
        <v>0</v>
      </c>
      <c r="Y34">
        <f>BAWANA!AW34+BAWANA!AX34</f>
        <v>25.24</v>
      </c>
      <c r="Z34">
        <f>BAWANA!BD34+BAWANA!BE34</f>
        <v>32</v>
      </c>
      <c r="AA34">
        <f>BAWANA!X34+BAWANA!Y34</f>
        <v>25.24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267.26</v>
      </c>
      <c r="E35">
        <f>BAWANA!AM35</f>
        <v>0</v>
      </c>
      <c r="F35">
        <f t="shared" si="4"/>
        <v>256</v>
      </c>
      <c r="G35">
        <f t="shared" si="5"/>
        <v>267.26</v>
      </c>
      <c r="H35" s="112"/>
      <c r="I35">
        <f>BRPL_EOD!AI35+BRPL_EOD!AJ35</f>
        <v>133.61000000000001</v>
      </c>
      <c r="J35">
        <f>BYPL_EOD!AI35+BYPL_EOD!AJ35</f>
        <v>47.46</v>
      </c>
      <c r="K35">
        <f>MES_EOD!AI35+MES_EOD!AJ35</f>
        <v>5.84</v>
      </c>
      <c r="L35">
        <f>NDMC_EOD!AI35+NDMC_EOD!AJ35</f>
        <v>23</v>
      </c>
      <c r="M35">
        <f>TPDDL_EOD!AI35+TPDDL_EOD!AJ35</f>
        <v>57.36</v>
      </c>
      <c r="N35">
        <f t="shared" si="0"/>
        <v>267.27000000000004</v>
      </c>
      <c r="O35" s="112">
        <f t="shared" si="1"/>
        <v>-1.0000000000047748E-2</v>
      </c>
      <c r="P35">
        <v>133.60500093538369</v>
      </c>
      <c r="Q35">
        <v>47.458224267594559</v>
      </c>
      <c r="R35">
        <v>5.8397814943689887</v>
      </c>
      <c r="S35">
        <v>22.999139447001156</v>
      </c>
      <c r="T35">
        <v>57.357853855651577</v>
      </c>
      <c r="U35" s="114">
        <f t="shared" si="2"/>
        <v>267.25999999999993</v>
      </c>
      <c r="V35" s="112">
        <f t="shared" si="3"/>
        <v>0</v>
      </c>
      <c r="Y35">
        <f>BAWANA!AW35+BAWANA!AX35</f>
        <v>26.37</v>
      </c>
      <c r="Z35">
        <f>BAWANA!BD35+BAWANA!BE35</f>
        <v>26.37</v>
      </c>
      <c r="AA35">
        <f>BAWANA!X35+BAWANA!Y35</f>
        <v>26.37</v>
      </c>
      <c r="AB35">
        <f>BAWANA!AE35+BAWANA!AF35</f>
        <v>26.37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267.26</v>
      </c>
      <c r="E36">
        <f>BAWANA!AM36</f>
        <v>0</v>
      </c>
      <c r="F36">
        <f t="shared" si="4"/>
        <v>256</v>
      </c>
      <c r="G36">
        <f t="shared" si="5"/>
        <v>267.26</v>
      </c>
      <c r="H36" s="112"/>
      <c r="I36">
        <f>BRPL_EOD!AI36+BRPL_EOD!AJ36</f>
        <v>133.61000000000001</v>
      </c>
      <c r="J36">
        <f>BYPL_EOD!AI36+BYPL_EOD!AJ36</f>
        <v>47.46</v>
      </c>
      <c r="K36">
        <f>MES_EOD!AI36+MES_EOD!AJ36</f>
        <v>5.84</v>
      </c>
      <c r="L36">
        <f>NDMC_EOD!AI36+NDMC_EOD!AJ36</f>
        <v>23</v>
      </c>
      <c r="M36">
        <f>TPDDL_EOD!AI36+TPDDL_EOD!AJ36</f>
        <v>57.36</v>
      </c>
      <c r="N36">
        <f t="shared" si="0"/>
        <v>267.27000000000004</v>
      </c>
      <c r="O36" s="112">
        <f t="shared" si="1"/>
        <v>-1.0000000000047748E-2</v>
      </c>
      <c r="P36">
        <v>133.60500093538369</v>
      </c>
      <c r="Q36">
        <v>47.458224267594559</v>
      </c>
      <c r="R36">
        <v>5.8397814943689887</v>
      </c>
      <c r="S36">
        <v>22.999139447001156</v>
      </c>
      <c r="T36">
        <v>57.357853855651577</v>
      </c>
      <c r="U36" s="114">
        <f t="shared" si="2"/>
        <v>267.25999999999993</v>
      </c>
      <c r="V36" s="112">
        <f t="shared" si="3"/>
        <v>0</v>
      </c>
      <c r="Y36">
        <f>BAWANA!AW36+BAWANA!AX36</f>
        <v>26.37</v>
      </c>
      <c r="Z36">
        <f>BAWANA!BD36+BAWANA!BE36</f>
        <v>26.37</v>
      </c>
      <c r="AA36">
        <f>BAWANA!X36+BAWANA!Y36</f>
        <v>26.37</v>
      </c>
      <c r="AB36">
        <f>BAWANA!AE36+BAWANA!AF36</f>
        <v>26.37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267.26</v>
      </c>
      <c r="E37">
        <f>BAWANA!AM37</f>
        <v>0</v>
      </c>
      <c r="F37">
        <f t="shared" si="4"/>
        <v>256</v>
      </c>
      <c r="G37">
        <f t="shared" si="5"/>
        <v>267.26</v>
      </c>
      <c r="H37" s="112"/>
      <c r="I37">
        <f>BRPL_EOD!AI37+BRPL_EOD!AJ37</f>
        <v>133.61000000000001</v>
      </c>
      <c r="J37">
        <f>BYPL_EOD!AI37+BYPL_EOD!AJ37</f>
        <v>47.46</v>
      </c>
      <c r="K37">
        <f>MES_EOD!AI37+MES_EOD!AJ37</f>
        <v>5.84</v>
      </c>
      <c r="L37">
        <f>NDMC_EOD!AI37+NDMC_EOD!AJ37</f>
        <v>23</v>
      </c>
      <c r="M37">
        <f>TPDDL_EOD!AI37+TPDDL_EOD!AJ37</f>
        <v>57.36</v>
      </c>
      <c r="N37">
        <f t="shared" si="0"/>
        <v>267.27000000000004</v>
      </c>
      <c r="O37" s="112">
        <f t="shared" si="1"/>
        <v>-1.0000000000047748E-2</v>
      </c>
      <c r="P37">
        <v>133.60500093538369</v>
      </c>
      <c r="Q37">
        <v>47.458224267594559</v>
      </c>
      <c r="R37">
        <v>5.8397814943689887</v>
      </c>
      <c r="S37">
        <v>22.999139447001156</v>
      </c>
      <c r="T37">
        <v>57.357853855651577</v>
      </c>
      <c r="U37" s="114">
        <f t="shared" si="2"/>
        <v>267.25999999999993</v>
      </c>
      <c r="V37" s="112">
        <f t="shared" si="3"/>
        <v>0</v>
      </c>
      <c r="Y37">
        <f>BAWANA!AW37+BAWANA!AX37</f>
        <v>26.37</v>
      </c>
      <c r="Z37">
        <f>BAWANA!BD37+BAWANA!BE37</f>
        <v>26.37</v>
      </c>
      <c r="AA37">
        <f>BAWANA!X37+BAWANA!Y37</f>
        <v>26.37</v>
      </c>
      <c r="AB37">
        <f>BAWANA!AE37+BAWANA!AF37</f>
        <v>26.37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267.26</v>
      </c>
      <c r="E38">
        <f>BAWANA!AM38</f>
        <v>0</v>
      </c>
      <c r="F38">
        <f t="shared" si="4"/>
        <v>256</v>
      </c>
      <c r="G38">
        <f t="shared" si="5"/>
        <v>267.26</v>
      </c>
      <c r="H38" s="112"/>
      <c r="I38">
        <f>BRPL_EOD!AI38+BRPL_EOD!AJ38</f>
        <v>133.61000000000001</v>
      </c>
      <c r="J38">
        <f>BYPL_EOD!AI38+BYPL_EOD!AJ38</f>
        <v>47.46</v>
      </c>
      <c r="K38">
        <f>MES_EOD!AI38+MES_EOD!AJ38</f>
        <v>5.84</v>
      </c>
      <c r="L38">
        <f>NDMC_EOD!AI38+NDMC_EOD!AJ38</f>
        <v>23</v>
      </c>
      <c r="M38">
        <f>TPDDL_EOD!AI38+TPDDL_EOD!AJ38</f>
        <v>57.36</v>
      </c>
      <c r="N38">
        <f t="shared" si="0"/>
        <v>267.27000000000004</v>
      </c>
      <c r="O38" s="112">
        <f t="shared" si="1"/>
        <v>-1.0000000000047748E-2</v>
      </c>
      <c r="P38">
        <v>133.60500093538369</v>
      </c>
      <c r="Q38">
        <v>47.458224267594559</v>
      </c>
      <c r="R38">
        <v>5.8397814943689887</v>
      </c>
      <c r="S38">
        <v>22.999139447001156</v>
      </c>
      <c r="T38">
        <v>57.357853855651577</v>
      </c>
      <c r="U38" s="114">
        <f t="shared" si="2"/>
        <v>267.25999999999993</v>
      </c>
      <c r="V38" s="112">
        <f t="shared" si="3"/>
        <v>0</v>
      </c>
      <c r="Y38">
        <f>BAWANA!AW38+BAWANA!AX38</f>
        <v>26.37</v>
      </c>
      <c r="Z38">
        <f>BAWANA!BD38+BAWANA!BE38</f>
        <v>26.37</v>
      </c>
      <c r="AA38">
        <f>BAWANA!X38+BAWANA!Y38</f>
        <v>26.37</v>
      </c>
      <c r="AB38">
        <f>BAWANA!AE38+BAWANA!AF38</f>
        <v>26.37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0</v>
      </c>
      <c r="C39">
        <f>BAWANA!C39</f>
        <v>0</v>
      </c>
      <c r="D39">
        <f>BAWANA!AL39</f>
        <v>0</v>
      </c>
      <c r="E39">
        <f>BAWANA!AM39</f>
        <v>0</v>
      </c>
      <c r="F39">
        <f t="shared" si="4"/>
        <v>0</v>
      </c>
      <c r="G39">
        <f t="shared" si="5"/>
        <v>0</v>
      </c>
      <c r="H39" s="112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0</v>
      </c>
      <c r="C40">
        <f>BAWANA!C40</f>
        <v>0</v>
      </c>
      <c r="D40">
        <f>BAWANA!AL40</f>
        <v>0</v>
      </c>
      <c r="E40">
        <f>BAWANA!AM40</f>
        <v>0</v>
      </c>
      <c r="F40">
        <f t="shared" si="4"/>
        <v>0</v>
      </c>
      <c r="G40">
        <f t="shared" si="5"/>
        <v>0</v>
      </c>
      <c r="H40" s="112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0</v>
      </c>
      <c r="C41">
        <f>BAWANA!C41</f>
        <v>0</v>
      </c>
      <c r="D41">
        <f>BAWANA!AL41</f>
        <v>0</v>
      </c>
      <c r="E41">
        <f>BAWANA!AM41</f>
        <v>0</v>
      </c>
      <c r="F41">
        <f t="shared" si="4"/>
        <v>0</v>
      </c>
      <c r="G41">
        <f t="shared" si="5"/>
        <v>0</v>
      </c>
      <c r="H41" s="112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0</v>
      </c>
      <c r="C42">
        <f>BAWANA!C42</f>
        <v>0</v>
      </c>
      <c r="D42">
        <f>BAWANA!AL42</f>
        <v>0</v>
      </c>
      <c r="E42">
        <f>BAWANA!AM42</f>
        <v>0</v>
      </c>
      <c r="F42">
        <f t="shared" si="4"/>
        <v>0</v>
      </c>
      <c r="G42">
        <f t="shared" si="5"/>
        <v>0</v>
      </c>
      <c r="H42" s="112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0</v>
      </c>
      <c r="C43">
        <f>BAWANA!C43</f>
        <v>0</v>
      </c>
      <c r="D43">
        <f>BAWANA!AL43</f>
        <v>0</v>
      </c>
      <c r="E43">
        <f>BAWANA!AM43</f>
        <v>0</v>
      </c>
      <c r="F43">
        <f t="shared" si="4"/>
        <v>0</v>
      </c>
      <c r="G43">
        <f t="shared" si="5"/>
        <v>0</v>
      </c>
      <c r="H43" s="112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0</v>
      </c>
      <c r="C44">
        <f>BAWANA!C44</f>
        <v>0</v>
      </c>
      <c r="D44">
        <f>BAWANA!AL44</f>
        <v>0</v>
      </c>
      <c r="E44">
        <f>BAWANA!AM44</f>
        <v>0</v>
      </c>
      <c r="F44">
        <f t="shared" si="4"/>
        <v>0</v>
      </c>
      <c r="G44">
        <f t="shared" si="5"/>
        <v>0</v>
      </c>
      <c r="H44" s="112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0</v>
      </c>
      <c r="C45">
        <f>BAWANA!C45</f>
        <v>0</v>
      </c>
      <c r="D45">
        <f>BAWANA!AL45</f>
        <v>0</v>
      </c>
      <c r="E45">
        <f>BAWANA!AM45</f>
        <v>0</v>
      </c>
      <c r="F45">
        <f t="shared" si="4"/>
        <v>0</v>
      </c>
      <c r="G45">
        <f t="shared" si="5"/>
        <v>0</v>
      </c>
      <c r="H45" s="112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0</v>
      </c>
      <c r="C46">
        <f>BAWANA!C46</f>
        <v>0</v>
      </c>
      <c r="D46">
        <f>BAWANA!AL46</f>
        <v>0</v>
      </c>
      <c r="E46">
        <f>BAWANA!AM46</f>
        <v>0</v>
      </c>
      <c r="F46">
        <f t="shared" si="4"/>
        <v>0</v>
      </c>
      <c r="G46">
        <f t="shared" si="5"/>
        <v>0</v>
      </c>
      <c r="H46" s="112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0</v>
      </c>
      <c r="C47">
        <f>BAWANA!C47</f>
        <v>0</v>
      </c>
      <c r="D47">
        <f>BAWANA!AL47</f>
        <v>0</v>
      </c>
      <c r="E47">
        <f>BAWANA!AM47</f>
        <v>0</v>
      </c>
      <c r="F47">
        <f t="shared" si="4"/>
        <v>0</v>
      </c>
      <c r="G47">
        <f t="shared" si="5"/>
        <v>0</v>
      </c>
      <c r="H47" s="112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0</v>
      </c>
      <c r="C48">
        <f>BAWANA!C48</f>
        <v>0</v>
      </c>
      <c r="D48">
        <f>BAWANA!AL48</f>
        <v>0</v>
      </c>
      <c r="E48">
        <f>BAWANA!AM48</f>
        <v>0</v>
      </c>
      <c r="F48">
        <f t="shared" si="4"/>
        <v>0</v>
      </c>
      <c r="G48">
        <f t="shared" si="5"/>
        <v>0</v>
      </c>
      <c r="H48" s="112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0</v>
      </c>
      <c r="C49">
        <f>BAWANA!C49</f>
        <v>0</v>
      </c>
      <c r="D49">
        <f>BAWANA!AL49</f>
        <v>0</v>
      </c>
      <c r="E49">
        <f>BAWANA!AM49</f>
        <v>0</v>
      </c>
      <c r="F49">
        <f t="shared" si="4"/>
        <v>0</v>
      </c>
      <c r="G49">
        <f t="shared" si="5"/>
        <v>0</v>
      </c>
      <c r="H49" s="112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0</v>
      </c>
      <c r="C50">
        <f>BAWANA!C50</f>
        <v>0</v>
      </c>
      <c r="D50">
        <f>BAWANA!AL50</f>
        <v>0</v>
      </c>
      <c r="E50">
        <f>BAWANA!AM50</f>
        <v>0</v>
      </c>
      <c r="F50">
        <f t="shared" si="4"/>
        <v>0</v>
      </c>
      <c r="G50">
        <f t="shared" si="5"/>
        <v>0</v>
      </c>
      <c r="H50" s="112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0</v>
      </c>
      <c r="C51">
        <f>BAWANA!C51</f>
        <v>0</v>
      </c>
      <c r="D51">
        <f>BAWANA!AL51</f>
        <v>0</v>
      </c>
      <c r="E51">
        <f>BAWANA!AM51</f>
        <v>0</v>
      </c>
      <c r="F51">
        <f t="shared" si="4"/>
        <v>0</v>
      </c>
      <c r="G51">
        <f t="shared" si="5"/>
        <v>0</v>
      </c>
      <c r="H51" s="112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0</v>
      </c>
      <c r="C52">
        <f>BAWANA!C52</f>
        <v>0</v>
      </c>
      <c r="D52">
        <f>BAWANA!AL52</f>
        <v>0</v>
      </c>
      <c r="E52">
        <f>BAWANA!AM52</f>
        <v>0</v>
      </c>
      <c r="F52">
        <f t="shared" si="4"/>
        <v>0</v>
      </c>
      <c r="G52">
        <f t="shared" si="5"/>
        <v>0</v>
      </c>
      <c r="H52" s="112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0</v>
      </c>
      <c r="C53">
        <f>BAWANA!C53</f>
        <v>0</v>
      </c>
      <c r="D53">
        <f>BAWANA!AL53</f>
        <v>0</v>
      </c>
      <c r="E53">
        <f>BAWANA!AM53</f>
        <v>0</v>
      </c>
      <c r="F53">
        <f t="shared" si="4"/>
        <v>0</v>
      </c>
      <c r="G53">
        <f t="shared" si="5"/>
        <v>0</v>
      </c>
      <c r="H53" s="112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0</v>
      </c>
      <c r="C54">
        <f>BAWANA!C54</f>
        <v>0</v>
      </c>
      <c r="D54">
        <f>BAWANA!AL54</f>
        <v>0</v>
      </c>
      <c r="E54">
        <f>BAWANA!AM54</f>
        <v>0</v>
      </c>
      <c r="F54">
        <f t="shared" si="4"/>
        <v>0</v>
      </c>
      <c r="G54">
        <f t="shared" si="5"/>
        <v>0</v>
      </c>
      <c r="H54" s="112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0</v>
      </c>
      <c r="C55">
        <f>BAWANA!C55</f>
        <v>0</v>
      </c>
      <c r="D55">
        <f>BAWANA!AL55</f>
        <v>0</v>
      </c>
      <c r="E55">
        <f>BAWANA!AM55</f>
        <v>0</v>
      </c>
      <c r="F55">
        <f t="shared" si="4"/>
        <v>0</v>
      </c>
      <c r="G55">
        <f t="shared" si="5"/>
        <v>0</v>
      </c>
      <c r="H55" s="112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0</v>
      </c>
      <c r="C56">
        <f>BAWANA!C56</f>
        <v>0</v>
      </c>
      <c r="D56">
        <f>BAWANA!AL56</f>
        <v>0</v>
      </c>
      <c r="E56">
        <f>BAWANA!AM56</f>
        <v>0</v>
      </c>
      <c r="F56">
        <f t="shared" si="4"/>
        <v>0</v>
      </c>
      <c r="G56">
        <f t="shared" si="5"/>
        <v>0</v>
      </c>
      <c r="H56" s="112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0</v>
      </c>
      <c r="C57">
        <f>BAWANA!C57</f>
        <v>0</v>
      </c>
      <c r="D57">
        <f>BAWANA!AL57</f>
        <v>0</v>
      </c>
      <c r="E57">
        <f>BAWANA!AM57</f>
        <v>0</v>
      </c>
      <c r="F57">
        <f t="shared" si="4"/>
        <v>0</v>
      </c>
      <c r="G57">
        <f t="shared" si="5"/>
        <v>0</v>
      </c>
      <c r="H57" s="112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0</v>
      </c>
      <c r="C58">
        <f>BAWANA!C58</f>
        <v>0</v>
      </c>
      <c r="D58">
        <f>BAWANA!AL58</f>
        <v>0</v>
      </c>
      <c r="E58">
        <f>BAWANA!AM58</f>
        <v>0</v>
      </c>
      <c r="F58">
        <f t="shared" si="4"/>
        <v>0</v>
      </c>
      <c r="G58">
        <f t="shared" si="5"/>
        <v>0</v>
      </c>
      <c r="H58" s="112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0</v>
      </c>
      <c r="C59">
        <f>BAWANA!C59</f>
        <v>0</v>
      </c>
      <c r="D59">
        <f>BAWANA!AL59</f>
        <v>0</v>
      </c>
      <c r="E59">
        <f>BAWANA!AM59</f>
        <v>0</v>
      </c>
      <c r="F59">
        <f t="shared" si="4"/>
        <v>0</v>
      </c>
      <c r="G59">
        <f t="shared" si="5"/>
        <v>0</v>
      </c>
      <c r="H59" s="112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0</v>
      </c>
      <c r="C60">
        <f>BAWANA!C60</f>
        <v>0</v>
      </c>
      <c r="D60">
        <f>BAWANA!AL60</f>
        <v>0</v>
      </c>
      <c r="E60">
        <f>BAWANA!AM60</f>
        <v>0</v>
      </c>
      <c r="F60">
        <f t="shared" si="4"/>
        <v>0</v>
      </c>
      <c r="G60">
        <f t="shared" si="5"/>
        <v>0</v>
      </c>
      <c r="H60" s="112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0</v>
      </c>
      <c r="C61">
        <f>BAWANA!C61</f>
        <v>0</v>
      </c>
      <c r="D61">
        <f>BAWANA!AL61</f>
        <v>0</v>
      </c>
      <c r="E61">
        <f>BAWANA!AM61</f>
        <v>0</v>
      </c>
      <c r="F61">
        <f t="shared" si="4"/>
        <v>0</v>
      </c>
      <c r="G61">
        <f t="shared" si="5"/>
        <v>0</v>
      </c>
      <c r="H61" s="112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0</v>
      </c>
      <c r="C62">
        <f>BAWANA!C62</f>
        <v>0</v>
      </c>
      <c r="D62">
        <f>BAWANA!AL62</f>
        <v>0</v>
      </c>
      <c r="E62">
        <f>BAWANA!AM62</f>
        <v>0</v>
      </c>
      <c r="F62">
        <f t="shared" si="4"/>
        <v>0</v>
      </c>
      <c r="G62">
        <f t="shared" si="5"/>
        <v>0</v>
      </c>
      <c r="H62" s="112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0</v>
      </c>
      <c r="C63">
        <f>BAWANA!C63</f>
        <v>0</v>
      </c>
      <c r="D63">
        <f>BAWANA!AL63</f>
        <v>0</v>
      </c>
      <c r="E63">
        <f>BAWANA!AM63</f>
        <v>0</v>
      </c>
      <c r="F63">
        <f t="shared" si="4"/>
        <v>0</v>
      </c>
      <c r="G63">
        <f t="shared" si="5"/>
        <v>0</v>
      </c>
      <c r="H63" s="112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0</v>
      </c>
      <c r="C64">
        <f>BAWANA!C64</f>
        <v>0</v>
      </c>
      <c r="D64">
        <f>BAWANA!AL64</f>
        <v>0</v>
      </c>
      <c r="E64">
        <f>BAWANA!AM64</f>
        <v>0</v>
      </c>
      <c r="F64">
        <f t="shared" si="4"/>
        <v>0</v>
      </c>
      <c r="G64">
        <f t="shared" si="5"/>
        <v>0</v>
      </c>
      <c r="H64" s="112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-7</v>
      </c>
      <c r="C65">
        <f>BAWANA!C65</f>
        <v>0</v>
      </c>
      <c r="D65">
        <f>BAWANA!AL65</f>
        <v>-5.6</v>
      </c>
      <c r="E65">
        <f>BAWANA!AM65</f>
        <v>0</v>
      </c>
      <c r="F65">
        <f t="shared" si="4"/>
        <v>-5.6000000000000005</v>
      </c>
      <c r="G65">
        <f t="shared" si="5"/>
        <v>-5.6</v>
      </c>
      <c r="H65" s="112"/>
      <c r="I65">
        <f>BRPL_EOD!AI65+BRPL_EOD!AJ65</f>
        <v>-2.1800000000000002</v>
      </c>
      <c r="J65">
        <f>BYPL_EOD!AI65+BYPL_EOD!AJ65</f>
        <v>-1.26</v>
      </c>
      <c r="K65">
        <f>MES_EOD!AI65+MES_EOD!AJ65</f>
        <v>-0.13</v>
      </c>
      <c r="L65">
        <f>NDMC_EOD!AI65+NDMC_EOD!AJ65</f>
        <v>-0.51</v>
      </c>
      <c r="M65">
        <f>TPDDL_EOD!AI65+TPDDL_EOD!AJ65</f>
        <v>-1.52</v>
      </c>
      <c r="N65">
        <f t="shared" si="0"/>
        <v>-5.6</v>
      </c>
      <c r="O65" s="112">
        <f t="shared" si="1"/>
        <v>0</v>
      </c>
      <c r="P65">
        <v>-2.1800000000000002</v>
      </c>
      <c r="Q65">
        <v>-1.26</v>
      </c>
      <c r="R65">
        <v>-0.13</v>
      </c>
      <c r="S65">
        <v>-0.51</v>
      </c>
      <c r="T65">
        <v>-1.52</v>
      </c>
      <c r="U65" s="114">
        <f t="shared" si="2"/>
        <v>-5.6</v>
      </c>
      <c r="V65" s="112">
        <f t="shared" si="3"/>
        <v>0</v>
      </c>
      <c r="Y65">
        <f>BAWANA!AW65+BAWANA!AX65</f>
        <v>-0.7</v>
      </c>
      <c r="Z65">
        <f>BAWANA!BD65+BAWANA!BE65</f>
        <v>-0.7</v>
      </c>
      <c r="AA65">
        <f>BAWANA!X65+BAWANA!Y65</f>
        <v>-0.7</v>
      </c>
      <c r="AB65">
        <f>BAWANA!AE65+BAWANA!AF65</f>
        <v>-0.7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-7</v>
      </c>
      <c r="C66">
        <f>BAWANA!C66</f>
        <v>0</v>
      </c>
      <c r="D66">
        <f>BAWANA!AL66</f>
        <v>-5.6</v>
      </c>
      <c r="E66">
        <f>BAWANA!AM66</f>
        <v>0</v>
      </c>
      <c r="F66">
        <f t="shared" si="4"/>
        <v>-5.6000000000000005</v>
      </c>
      <c r="G66">
        <f t="shared" si="5"/>
        <v>-5.6</v>
      </c>
      <c r="H66" s="112"/>
      <c r="I66">
        <f>BRPL_EOD!AI66+BRPL_EOD!AJ66</f>
        <v>-2.1800000000000002</v>
      </c>
      <c r="J66">
        <f>BYPL_EOD!AI66+BYPL_EOD!AJ66</f>
        <v>-1.26</v>
      </c>
      <c r="K66">
        <f>MES_EOD!AI66+MES_EOD!AJ66</f>
        <v>-0.13</v>
      </c>
      <c r="L66">
        <f>NDMC_EOD!AI66+NDMC_EOD!AJ66</f>
        <v>-0.51</v>
      </c>
      <c r="M66">
        <f>TPDDL_EOD!AI66+TPDDL_EOD!AJ66</f>
        <v>-1.52</v>
      </c>
      <c r="N66">
        <f t="shared" si="0"/>
        <v>-5.6</v>
      </c>
      <c r="O66" s="112">
        <f t="shared" si="1"/>
        <v>0</v>
      </c>
      <c r="P66">
        <v>-2.1800000000000002</v>
      </c>
      <c r="Q66">
        <v>-1.26</v>
      </c>
      <c r="R66">
        <v>-0.13</v>
      </c>
      <c r="S66">
        <v>-0.51</v>
      </c>
      <c r="T66">
        <v>-1.52</v>
      </c>
      <c r="U66" s="114">
        <f t="shared" si="2"/>
        <v>-5.6</v>
      </c>
      <c r="V66" s="112">
        <f t="shared" si="3"/>
        <v>0</v>
      </c>
      <c r="Y66">
        <f>BAWANA!AW66+BAWANA!AX66</f>
        <v>-0.7</v>
      </c>
      <c r="Z66">
        <f>BAWANA!BD66+BAWANA!BE66</f>
        <v>-0.7</v>
      </c>
      <c r="AA66">
        <f>BAWANA!X66+BAWANA!Y66</f>
        <v>-0.7</v>
      </c>
      <c r="AB66">
        <f>BAWANA!AE66+BAWANA!AF66</f>
        <v>-0.7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-7</v>
      </c>
      <c r="C67">
        <f>BAWANA!C67</f>
        <v>0</v>
      </c>
      <c r="D67">
        <f>BAWANA!AL67</f>
        <v>-5.6</v>
      </c>
      <c r="E67">
        <f>BAWANA!AM67</f>
        <v>0</v>
      </c>
      <c r="F67">
        <f t="shared" si="4"/>
        <v>-5.6000000000000005</v>
      </c>
      <c r="G67">
        <f t="shared" si="5"/>
        <v>-5.6</v>
      </c>
      <c r="H67" s="112"/>
      <c r="I67">
        <f>BRPL_EOD!AI67+BRPL_EOD!AJ67</f>
        <v>-2.1800000000000002</v>
      </c>
      <c r="J67">
        <f>BYPL_EOD!AI67+BYPL_EOD!AJ67</f>
        <v>-1.26</v>
      </c>
      <c r="K67">
        <f>MES_EOD!AI67+MES_EOD!AJ67</f>
        <v>-0.13</v>
      </c>
      <c r="L67">
        <f>NDMC_EOD!AI67+NDMC_EOD!AJ67</f>
        <v>-0.51</v>
      </c>
      <c r="M67">
        <f>TPDDL_EOD!AI67+TPDDL_EOD!AJ67</f>
        <v>-1.52</v>
      </c>
      <c r="N67">
        <f t="shared" ref="N67:N98" si="7">SUM(I67:M67)</f>
        <v>-5.6</v>
      </c>
      <c r="O67" s="112">
        <f t="shared" ref="O67:O98" si="8">G67-N67</f>
        <v>0</v>
      </c>
      <c r="P67">
        <v>-2.1800000000000002</v>
      </c>
      <c r="Q67">
        <v>-1.26</v>
      </c>
      <c r="R67">
        <v>-0.13</v>
      </c>
      <c r="S67">
        <v>-0.51</v>
      </c>
      <c r="T67">
        <v>-1.52</v>
      </c>
      <c r="U67" s="114">
        <f t="shared" ref="U67:U98" si="9">SUM(P67:T67)</f>
        <v>-5.6</v>
      </c>
      <c r="V67" s="112">
        <f t="shared" ref="V67:V99" si="10">G67-U67</f>
        <v>0</v>
      </c>
      <c r="Y67">
        <f>BAWANA!AW67+BAWANA!AX67</f>
        <v>-0.7</v>
      </c>
      <c r="Z67">
        <f>BAWANA!BD67+BAWANA!BE67</f>
        <v>-0.7</v>
      </c>
      <c r="AA67">
        <f>BAWANA!X67+BAWANA!Y67</f>
        <v>-0.7</v>
      </c>
      <c r="AB67">
        <f>BAWANA!AE67+BAWANA!AF67</f>
        <v>-0.7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-7</v>
      </c>
      <c r="C68">
        <f>BAWANA!C68</f>
        <v>0</v>
      </c>
      <c r="D68">
        <f>BAWANA!AL68</f>
        <v>-5.6</v>
      </c>
      <c r="E68">
        <f>BAWANA!AM68</f>
        <v>0</v>
      </c>
      <c r="F68">
        <f t="shared" ref="F68:F98" si="11">(B68+C68)*0.8</f>
        <v>-5.6000000000000005</v>
      </c>
      <c r="G68">
        <f t="shared" ref="G68:G98" si="12">(D68+E68)</f>
        <v>-5.6</v>
      </c>
      <c r="H68" s="112"/>
      <c r="I68">
        <f>BRPL_EOD!AI68+BRPL_EOD!AJ68</f>
        <v>-2.1800000000000002</v>
      </c>
      <c r="J68">
        <f>BYPL_EOD!AI68+BYPL_EOD!AJ68</f>
        <v>-1.26</v>
      </c>
      <c r="K68">
        <f>MES_EOD!AI68+MES_EOD!AJ68</f>
        <v>-0.13</v>
      </c>
      <c r="L68">
        <f>NDMC_EOD!AI68+NDMC_EOD!AJ68</f>
        <v>-0.51</v>
      </c>
      <c r="M68">
        <f>TPDDL_EOD!AI68+TPDDL_EOD!AJ68</f>
        <v>-1.52</v>
      </c>
      <c r="N68">
        <f t="shared" si="7"/>
        <v>-5.6</v>
      </c>
      <c r="O68" s="112">
        <f t="shared" si="8"/>
        <v>0</v>
      </c>
      <c r="P68">
        <v>-2.1800000000000002</v>
      </c>
      <c r="Q68">
        <v>-1.26</v>
      </c>
      <c r="R68">
        <v>-0.13</v>
      </c>
      <c r="S68">
        <v>-0.51</v>
      </c>
      <c r="T68">
        <v>-1.52</v>
      </c>
      <c r="U68" s="114">
        <f t="shared" si="9"/>
        <v>-5.6</v>
      </c>
      <c r="V68" s="112">
        <f t="shared" si="10"/>
        <v>0</v>
      </c>
      <c r="Y68">
        <f>BAWANA!AW68+BAWANA!AX68</f>
        <v>-0.7</v>
      </c>
      <c r="Z68">
        <f>BAWANA!BD68+BAWANA!BE68</f>
        <v>-0.7</v>
      </c>
      <c r="AA68">
        <f>BAWANA!X68+BAWANA!Y68</f>
        <v>-0.7</v>
      </c>
      <c r="AB68">
        <f>BAWANA!AE68+BAWANA!AF68</f>
        <v>-0.7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-7</v>
      </c>
      <c r="C69">
        <f>BAWANA!C69</f>
        <v>0</v>
      </c>
      <c r="D69">
        <f>BAWANA!AL69</f>
        <v>-5.6</v>
      </c>
      <c r="E69">
        <f>BAWANA!AM69</f>
        <v>0</v>
      </c>
      <c r="F69">
        <f t="shared" si="11"/>
        <v>-5.6000000000000005</v>
      </c>
      <c r="G69">
        <f t="shared" si="12"/>
        <v>-5.6</v>
      </c>
      <c r="H69" s="112"/>
      <c r="I69">
        <f>BRPL_EOD!AI69+BRPL_EOD!AJ69</f>
        <v>-2.1800000000000002</v>
      </c>
      <c r="J69">
        <f>BYPL_EOD!AI69+BYPL_EOD!AJ69</f>
        <v>-1.26</v>
      </c>
      <c r="K69">
        <f>MES_EOD!AI69+MES_EOD!AJ69</f>
        <v>-0.13</v>
      </c>
      <c r="L69">
        <f>NDMC_EOD!AI69+NDMC_EOD!AJ69</f>
        <v>-0.51</v>
      </c>
      <c r="M69">
        <f>TPDDL_EOD!AI69+TPDDL_EOD!AJ69</f>
        <v>-1.52</v>
      </c>
      <c r="N69">
        <f t="shared" si="7"/>
        <v>-5.6</v>
      </c>
      <c r="O69" s="112">
        <f t="shared" si="8"/>
        <v>0</v>
      </c>
      <c r="P69">
        <v>-2.1800000000000002</v>
      </c>
      <c r="Q69">
        <v>-1.26</v>
      </c>
      <c r="R69">
        <v>-0.13</v>
      </c>
      <c r="S69">
        <v>-0.51</v>
      </c>
      <c r="T69">
        <v>-1.52</v>
      </c>
      <c r="U69" s="114">
        <f t="shared" si="9"/>
        <v>-5.6</v>
      </c>
      <c r="V69" s="112">
        <f t="shared" si="10"/>
        <v>0</v>
      </c>
      <c r="Y69">
        <f>BAWANA!AW69+BAWANA!AX69</f>
        <v>-0.7</v>
      </c>
      <c r="Z69">
        <f>BAWANA!BD69+BAWANA!BE69</f>
        <v>-0.7</v>
      </c>
      <c r="AA69">
        <f>BAWANA!X69+BAWANA!Y69</f>
        <v>-0.7</v>
      </c>
      <c r="AB69">
        <f>BAWANA!AE69+BAWANA!AF69</f>
        <v>-0.7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-7</v>
      </c>
      <c r="C70">
        <f>BAWANA!C70</f>
        <v>0</v>
      </c>
      <c r="D70">
        <f>BAWANA!AL70</f>
        <v>-5.6</v>
      </c>
      <c r="E70">
        <f>BAWANA!AM70</f>
        <v>0</v>
      </c>
      <c r="F70">
        <f t="shared" si="11"/>
        <v>-5.6000000000000005</v>
      </c>
      <c r="G70">
        <f t="shared" si="12"/>
        <v>-5.6</v>
      </c>
      <c r="H70" s="112"/>
      <c r="I70">
        <f>BRPL_EOD!AI70+BRPL_EOD!AJ70</f>
        <v>-2.1800000000000002</v>
      </c>
      <c r="J70">
        <f>BYPL_EOD!AI70+BYPL_EOD!AJ70</f>
        <v>-1.26</v>
      </c>
      <c r="K70">
        <f>MES_EOD!AI70+MES_EOD!AJ70</f>
        <v>-0.13</v>
      </c>
      <c r="L70">
        <f>NDMC_EOD!AI70+NDMC_EOD!AJ70</f>
        <v>-0.51</v>
      </c>
      <c r="M70">
        <f>TPDDL_EOD!AI70+TPDDL_EOD!AJ70</f>
        <v>-1.52</v>
      </c>
      <c r="N70">
        <f t="shared" si="7"/>
        <v>-5.6</v>
      </c>
      <c r="O70" s="112">
        <f t="shared" si="8"/>
        <v>0</v>
      </c>
      <c r="P70">
        <v>-2.1800000000000002</v>
      </c>
      <c r="Q70">
        <v>-1.26</v>
      </c>
      <c r="R70">
        <v>-0.13</v>
      </c>
      <c r="S70">
        <v>-0.51</v>
      </c>
      <c r="T70">
        <v>-1.52</v>
      </c>
      <c r="U70" s="114">
        <f t="shared" si="9"/>
        <v>-5.6</v>
      </c>
      <c r="V70" s="112">
        <f t="shared" si="10"/>
        <v>0</v>
      </c>
      <c r="Y70">
        <f>BAWANA!AW70+BAWANA!AX70</f>
        <v>-0.7</v>
      </c>
      <c r="Z70">
        <f>BAWANA!BD70+BAWANA!BE70</f>
        <v>-0.7</v>
      </c>
      <c r="AA70">
        <f>BAWANA!X70+BAWANA!Y70</f>
        <v>-0.7</v>
      </c>
      <c r="AB70">
        <f>BAWANA!AE70+BAWANA!AF70</f>
        <v>-0.7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-7</v>
      </c>
      <c r="C71">
        <f>BAWANA!C71</f>
        <v>0</v>
      </c>
      <c r="D71">
        <f>BAWANA!AL71</f>
        <v>-5.6</v>
      </c>
      <c r="E71">
        <f>BAWANA!AM71</f>
        <v>0</v>
      </c>
      <c r="F71">
        <f t="shared" si="11"/>
        <v>-5.6000000000000005</v>
      </c>
      <c r="G71">
        <f t="shared" si="12"/>
        <v>-5.6</v>
      </c>
      <c r="H71" s="112"/>
      <c r="I71">
        <f>BRPL_EOD!AI71+BRPL_EOD!AJ71</f>
        <v>-2.1800000000000002</v>
      </c>
      <c r="J71">
        <f>BYPL_EOD!AI71+BYPL_EOD!AJ71</f>
        <v>-1.26</v>
      </c>
      <c r="K71">
        <f>MES_EOD!AI71+MES_EOD!AJ71</f>
        <v>-0.13</v>
      </c>
      <c r="L71">
        <f>NDMC_EOD!AI71+NDMC_EOD!AJ71</f>
        <v>-0.51</v>
      </c>
      <c r="M71">
        <f>TPDDL_EOD!AI71+TPDDL_EOD!AJ71</f>
        <v>-1.52</v>
      </c>
      <c r="N71">
        <f t="shared" si="7"/>
        <v>-5.6</v>
      </c>
      <c r="O71" s="112">
        <f t="shared" si="8"/>
        <v>0</v>
      </c>
      <c r="P71">
        <v>-2.1800000000000002</v>
      </c>
      <c r="Q71">
        <v>-1.26</v>
      </c>
      <c r="R71">
        <v>-0.13</v>
      </c>
      <c r="S71">
        <v>-0.51</v>
      </c>
      <c r="T71">
        <v>-1.52</v>
      </c>
      <c r="U71" s="114">
        <f t="shared" si="9"/>
        <v>-5.6</v>
      </c>
      <c r="V71" s="112">
        <f t="shared" si="10"/>
        <v>0</v>
      </c>
      <c r="Y71">
        <f>BAWANA!AW71+BAWANA!AX71</f>
        <v>-0.7</v>
      </c>
      <c r="Z71">
        <f>BAWANA!BD71+BAWANA!BE71</f>
        <v>-0.7</v>
      </c>
      <c r="AA71">
        <f>BAWANA!X71+BAWANA!Y71</f>
        <v>-0.7</v>
      </c>
      <c r="AB71">
        <f>BAWANA!AE71+BAWANA!AF71</f>
        <v>-0.7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-7</v>
      </c>
      <c r="C72">
        <f>BAWANA!C72</f>
        <v>0</v>
      </c>
      <c r="D72">
        <f>BAWANA!AL72</f>
        <v>-5.6</v>
      </c>
      <c r="E72">
        <f>BAWANA!AM72</f>
        <v>0</v>
      </c>
      <c r="F72">
        <f t="shared" si="11"/>
        <v>-5.6000000000000005</v>
      </c>
      <c r="G72">
        <f t="shared" si="12"/>
        <v>-5.6</v>
      </c>
      <c r="H72" s="112"/>
      <c r="I72">
        <f>BRPL_EOD!AI72+BRPL_EOD!AJ72</f>
        <v>-2.1800000000000002</v>
      </c>
      <c r="J72">
        <f>BYPL_EOD!AI72+BYPL_EOD!AJ72</f>
        <v>-1.26</v>
      </c>
      <c r="K72">
        <f>MES_EOD!AI72+MES_EOD!AJ72</f>
        <v>-0.13</v>
      </c>
      <c r="L72">
        <f>NDMC_EOD!AI72+NDMC_EOD!AJ72</f>
        <v>-0.51</v>
      </c>
      <c r="M72">
        <f>TPDDL_EOD!AI72+TPDDL_EOD!AJ72</f>
        <v>-1.52</v>
      </c>
      <c r="N72">
        <f t="shared" si="7"/>
        <v>-5.6</v>
      </c>
      <c r="O72" s="112">
        <f t="shared" si="8"/>
        <v>0</v>
      </c>
      <c r="P72">
        <v>-2.1800000000000002</v>
      </c>
      <c r="Q72">
        <v>-1.26</v>
      </c>
      <c r="R72">
        <v>-0.13</v>
      </c>
      <c r="S72">
        <v>-0.51</v>
      </c>
      <c r="T72">
        <v>-1.52</v>
      </c>
      <c r="U72" s="114">
        <f t="shared" si="9"/>
        <v>-5.6</v>
      </c>
      <c r="V72" s="112">
        <f t="shared" si="10"/>
        <v>0</v>
      </c>
      <c r="Y72">
        <f>BAWANA!AW72+BAWANA!AX72</f>
        <v>-0.7</v>
      </c>
      <c r="Z72">
        <f>BAWANA!BD72+BAWANA!BE72</f>
        <v>-0.7</v>
      </c>
      <c r="AA72">
        <f>BAWANA!X72+BAWANA!Y72</f>
        <v>-0.7</v>
      </c>
      <c r="AB72">
        <f>BAWANA!AE72+BAWANA!AF72</f>
        <v>-0.7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-7</v>
      </c>
      <c r="C73">
        <f>BAWANA!C73</f>
        <v>30</v>
      </c>
      <c r="D73">
        <f>BAWANA!AL73</f>
        <v>-5.6</v>
      </c>
      <c r="E73">
        <f>BAWANA!AM73</f>
        <v>24</v>
      </c>
      <c r="F73">
        <f t="shared" si="11"/>
        <v>18.400000000000002</v>
      </c>
      <c r="G73">
        <f t="shared" si="12"/>
        <v>18.399999999999999</v>
      </c>
      <c r="H73" s="112"/>
      <c r="I73">
        <f>BRPL_EOD!AI73+BRPL_EOD!AJ73</f>
        <v>7.16</v>
      </c>
      <c r="J73">
        <f>BYPL_EOD!AI73+BYPL_EOD!AJ73</f>
        <v>4.1400000000000006</v>
      </c>
      <c r="K73">
        <f>MES_EOD!AI73+MES_EOD!AJ73</f>
        <v>0.42000000000000004</v>
      </c>
      <c r="L73">
        <f>NDMC_EOD!AI73+NDMC_EOD!AJ73</f>
        <v>1.68</v>
      </c>
      <c r="M73">
        <f>TPDDL_EOD!AI73+TPDDL_EOD!AJ73</f>
        <v>5.01</v>
      </c>
      <c r="N73">
        <f t="shared" si="7"/>
        <v>18.41</v>
      </c>
      <c r="O73" s="112">
        <f t="shared" si="8"/>
        <v>-1.0000000000001563E-2</v>
      </c>
      <c r="P73">
        <v>7.1561108093427483</v>
      </c>
      <c r="Q73">
        <v>4.1377512221618691</v>
      </c>
      <c r="R73">
        <v>0.41977186311787074</v>
      </c>
      <c r="S73">
        <v>1.6790874524714827</v>
      </c>
      <c r="T73">
        <v>5.0072786529060291</v>
      </c>
      <c r="U73" s="114">
        <f t="shared" si="9"/>
        <v>18.399999999999999</v>
      </c>
      <c r="V73" s="112">
        <f t="shared" si="10"/>
        <v>0</v>
      </c>
      <c r="Y73">
        <f>BAWANA!AW73+BAWANA!AX73</f>
        <v>2.2999999999999998</v>
      </c>
      <c r="Z73">
        <f>BAWANA!BD73+BAWANA!BE73</f>
        <v>2.2999999999999998</v>
      </c>
      <c r="AA73">
        <f>BAWANA!X73+BAWANA!Y73</f>
        <v>2.2999999999999998</v>
      </c>
      <c r="AB73">
        <f>BAWANA!AE73+BAWANA!AF73</f>
        <v>2.2999999999999998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-7</v>
      </c>
      <c r="C74">
        <f>BAWANA!C74</f>
        <v>30</v>
      </c>
      <c r="D74">
        <f>BAWANA!AL74</f>
        <v>-5.6</v>
      </c>
      <c r="E74">
        <f>BAWANA!AM74</f>
        <v>24</v>
      </c>
      <c r="F74">
        <f t="shared" si="11"/>
        <v>18.400000000000002</v>
      </c>
      <c r="G74">
        <f t="shared" si="12"/>
        <v>18.399999999999999</v>
      </c>
      <c r="H74" s="112"/>
      <c r="I74">
        <f>BRPL_EOD!AI74+BRPL_EOD!AJ74</f>
        <v>7.16</v>
      </c>
      <c r="J74">
        <f>BYPL_EOD!AI74+BYPL_EOD!AJ74</f>
        <v>4.1400000000000006</v>
      </c>
      <c r="K74">
        <f>MES_EOD!AI74+MES_EOD!AJ74</f>
        <v>0.42000000000000004</v>
      </c>
      <c r="L74">
        <f>NDMC_EOD!AI74+NDMC_EOD!AJ74</f>
        <v>1.68</v>
      </c>
      <c r="M74">
        <f>TPDDL_EOD!AI74+TPDDL_EOD!AJ74</f>
        <v>5.01</v>
      </c>
      <c r="N74">
        <f t="shared" si="7"/>
        <v>18.41</v>
      </c>
      <c r="O74" s="112">
        <f t="shared" si="8"/>
        <v>-1.0000000000001563E-2</v>
      </c>
      <c r="P74">
        <v>7.1561108093427483</v>
      </c>
      <c r="Q74">
        <v>4.1377512221618691</v>
      </c>
      <c r="R74">
        <v>0.41977186311787074</v>
      </c>
      <c r="S74">
        <v>1.6790874524714827</v>
      </c>
      <c r="T74">
        <v>5.0072786529060291</v>
      </c>
      <c r="U74" s="114">
        <f t="shared" si="9"/>
        <v>18.399999999999999</v>
      </c>
      <c r="V74" s="112">
        <f t="shared" si="10"/>
        <v>0</v>
      </c>
      <c r="Y74">
        <f>BAWANA!AW74+BAWANA!AX74</f>
        <v>2.2999999999999998</v>
      </c>
      <c r="Z74">
        <f>BAWANA!BD74+BAWANA!BE74</f>
        <v>2.2999999999999998</v>
      </c>
      <c r="AA74">
        <f>BAWANA!X74+BAWANA!Y74</f>
        <v>2.2999999999999998</v>
      </c>
      <c r="AB74">
        <f>BAWANA!AE74+BAWANA!AF74</f>
        <v>2.2999999999999998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-7</v>
      </c>
      <c r="C75">
        <f>BAWANA!C75</f>
        <v>30</v>
      </c>
      <c r="D75">
        <f>BAWANA!AL75</f>
        <v>-5.6</v>
      </c>
      <c r="E75">
        <f>BAWANA!AM75</f>
        <v>24</v>
      </c>
      <c r="F75">
        <f t="shared" si="11"/>
        <v>18.400000000000002</v>
      </c>
      <c r="G75">
        <f t="shared" si="12"/>
        <v>18.399999999999999</v>
      </c>
      <c r="H75" s="112"/>
      <c r="I75">
        <f>BRPL_EOD!AI75+BRPL_EOD!AJ75</f>
        <v>7.16</v>
      </c>
      <c r="J75">
        <f>BYPL_EOD!AI75+BYPL_EOD!AJ75</f>
        <v>4.1400000000000006</v>
      </c>
      <c r="K75">
        <f>MES_EOD!AI75+MES_EOD!AJ75</f>
        <v>0.42000000000000004</v>
      </c>
      <c r="L75">
        <f>NDMC_EOD!AI75+NDMC_EOD!AJ75</f>
        <v>1.68</v>
      </c>
      <c r="M75">
        <f>TPDDL_EOD!AI75+TPDDL_EOD!AJ75</f>
        <v>5.01</v>
      </c>
      <c r="N75">
        <f t="shared" si="7"/>
        <v>18.41</v>
      </c>
      <c r="O75" s="112">
        <f t="shared" si="8"/>
        <v>-1.0000000000001563E-2</v>
      </c>
      <c r="P75">
        <v>7.1561108093427483</v>
      </c>
      <c r="Q75">
        <v>4.1377512221618691</v>
      </c>
      <c r="R75">
        <v>0.41977186311787074</v>
      </c>
      <c r="S75">
        <v>1.6790874524714827</v>
      </c>
      <c r="T75">
        <v>5.0072786529060291</v>
      </c>
      <c r="U75" s="114">
        <f t="shared" si="9"/>
        <v>18.399999999999999</v>
      </c>
      <c r="V75" s="112">
        <f t="shared" si="10"/>
        <v>0</v>
      </c>
      <c r="Y75">
        <f>BAWANA!AW75+BAWANA!AX75</f>
        <v>2.2999999999999998</v>
      </c>
      <c r="Z75">
        <f>BAWANA!BD75+BAWANA!BE75</f>
        <v>2.2999999999999998</v>
      </c>
      <c r="AA75">
        <f>BAWANA!X75+BAWANA!Y75</f>
        <v>2.2999999999999998</v>
      </c>
      <c r="AB75">
        <f>BAWANA!AE75+BAWANA!AF75</f>
        <v>2.2999999999999998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-7</v>
      </c>
      <c r="C76">
        <f>BAWANA!C76</f>
        <v>30</v>
      </c>
      <c r="D76">
        <f>BAWANA!AL76</f>
        <v>-5.6</v>
      </c>
      <c r="E76">
        <f>BAWANA!AM76</f>
        <v>24</v>
      </c>
      <c r="F76">
        <f t="shared" si="11"/>
        <v>18.400000000000002</v>
      </c>
      <c r="G76">
        <f t="shared" si="12"/>
        <v>18.399999999999999</v>
      </c>
      <c r="H76" s="112"/>
      <c r="I76">
        <f>BRPL_EOD!AI76+BRPL_EOD!AJ76</f>
        <v>7.16</v>
      </c>
      <c r="J76">
        <f>BYPL_EOD!AI76+BYPL_EOD!AJ76</f>
        <v>4.1400000000000006</v>
      </c>
      <c r="K76">
        <f>MES_EOD!AI76+MES_EOD!AJ76</f>
        <v>0.42000000000000004</v>
      </c>
      <c r="L76">
        <f>NDMC_EOD!AI76+NDMC_EOD!AJ76</f>
        <v>1.68</v>
      </c>
      <c r="M76">
        <f>TPDDL_EOD!AI76+TPDDL_EOD!AJ76</f>
        <v>5.01</v>
      </c>
      <c r="N76">
        <f t="shared" si="7"/>
        <v>18.41</v>
      </c>
      <c r="O76" s="112">
        <f t="shared" si="8"/>
        <v>-1.0000000000001563E-2</v>
      </c>
      <c r="P76">
        <v>7.1561108093427483</v>
      </c>
      <c r="Q76">
        <v>4.1377512221618691</v>
      </c>
      <c r="R76">
        <v>0.41977186311787074</v>
      </c>
      <c r="S76">
        <v>1.6790874524714827</v>
      </c>
      <c r="T76">
        <v>5.0072786529060291</v>
      </c>
      <c r="U76" s="114">
        <f t="shared" si="9"/>
        <v>18.399999999999999</v>
      </c>
      <c r="V76" s="112">
        <f t="shared" si="10"/>
        <v>0</v>
      </c>
      <c r="Y76">
        <f>BAWANA!AW76+BAWANA!AX76</f>
        <v>2.2999999999999998</v>
      </c>
      <c r="Z76">
        <f>BAWANA!BD76+BAWANA!BE76</f>
        <v>2.2999999999999998</v>
      </c>
      <c r="AA76">
        <f>BAWANA!X76+BAWANA!Y76</f>
        <v>2.2999999999999998</v>
      </c>
      <c r="AB76">
        <f>BAWANA!AE76+BAWANA!AF76</f>
        <v>2.2999999999999998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-7</v>
      </c>
      <c r="C77">
        <f>BAWANA!C77</f>
        <v>30</v>
      </c>
      <c r="D77">
        <f>BAWANA!AL77</f>
        <v>-5.6</v>
      </c>
      <c r="E77">
        <f>BAWANA!AM77</f>
        <v>24</v>
      </c>
      <c r="F77">
        <f t="shared" si="11"/>
        <v>18.400000000000002</v>
      </c>
      <c r="G77">
        <f t="shared" si="12"/>
        <v>18.399999999999999</v>
      </c>
      <c r="H77" s="112"/>
      <c r="I77">
        <f>BRPL_EOD!AI77+BRPL_EOD!AJ77</f>
        <v>7.16</v>
      </c>
      <c r="J77">
        <f>BYPL_EOD!AI77+BYPL_EOD!AJ77</f>
        <v>4.1400000000000006</v>
      </c>
      <c r="K77">
        <f>MES_EOD!AI77+MES_EOD!AJ77</f>
        <v>0.42000000000000004</v>
      </c>
      <c r="L77">
        <f>NDMC_EOD!AI77+NDMC_EOD!AJ77</f>
        <v>1.68</v>
      </c>
      <c r="M77">
        <f>TPDDL_EOD!AI77+TPDDL_EOD!AJ77</f>
        <v>5.01</v>
      </c>
      <c r="N77">
        <f t="shared" si="7"/>
        <v>18.41</v>
      </c>
      <c r="O77" s="112">
        <f t="shared" si="8"/>
        <v>-1.0000000000001563E-2</v>
      </c>
      <c r="P77">
        <v>7.1561108093427483</v>
      </c>
      <c r="Q77">
        <v>4.1377512221618691</v>
      </c>
      <c r="R77">
        <v>0.41977186311787074</v>
      </c>
      <c r="S77">
        <v>1.6790874524714827</v>
      </c>
      <c r="T77">
        <v>5.0072786529060291</v>
      </c>
      <c r="U77" s="114">
        <f t="shared" si="9"/>
        <v>18.399999999999999</v>
      </c>
      <c r="V77" s="112">
        <f t="shared" si="10"/>
        <v>0</v>
      </c>
      <c r="Y77">
        <f>BAWANA!AW77+BAWANA!AX77</f>
        <v>2.2999999999999998</v>
      </c>
      <c r="Z77">
        <f>BAWANA!BD77+BAWANA!BE77</f>
        <v>2.2999999999999998</v>
      </c>
      <c r="AA77">
        <f>BAWANA!X77+BAWANA!Y77</f>
        <v>2.2999999999999998</v>
      </c>
      <c r="AB77">
        <f>BAWANA!AE77+BAWANA!AF77</f>
        <v>2.2999999999999998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-7</v>
      </c>
      <c r="C78">
        <f>BAWANA!C78</f>
        <v>30</v>
      </c>
      <c r="D78">
        <f>BAWANA!AL78</f>
        <v>-5.6</v>
      </c>
      <c r="E78">
        <f>BAWANA!AM78</f>
        <v>24</v>
      </c>
      <c r="F78">
        <f t="shared" si="11"/>
        <v>18.400000000000002</v>
      </c>
      <c r="G78">
        <f t="shared" si="12"/>
        <v>18.399999999999999</v>
      </c>
      <c r="H78" s="112"/>
      <c r="I78">
        <f>BRPL_EOD!AI78+BRPL_EOD!AJ78</f>
        <v>7.16</v>
      </c>
      <c r="J78">
        <f>BYPL_EOD!AI78+BYPL_EOD!AJ78</f>
        <v>4.1400000000000006</v>
      </c>
      <c r="K78">
        <f>MES_EOD!AI78+MES_EOD!AJ78</f>
        <v>0.42000000000000004</v>
      </c>
      <c r="L78">
        <f>NDMC_EOD!AI78+NDMC_EOD!AJ78</f>
        <v>1.68</v>
      </c>
      <c r="M78">
        <f>TPDDL_EOD!AI78+TPDDL_EOD!AJ78</f>
        <v>5.01</v>
      </c>
      <c r="N78">
        <f t="shared" si="7"/>
        <v>18.41</v>
      </c>
      <c r="O78" s="112">
        <f t="shared" si="8"/>
        <v>-1.0000000000001563E-2</v>
      </c>
      <c r="P78">
        <v>7.1561108093427483</v>
      </c>
      <c r="Q78">
        <v>4.1377512221618691</v>
      </c>
      <c r="R78">
        <v>0.41977186311787074</v>
      </c>
      <c r="S78">
        <v>1.6790874524714827</v>
      </c>
      <c r="T78">
        <v>5.0072786529060291</v>
      </c>
      <c r="U78" s="114">
        <f t="shared" si="9"/>
        <v>18.399999999999999</v>
      </c>
      <c r="V78" s="112">
        <f t="shared" si="10"/>
        <v>0</v>
      </c>
      <c r="Y78">
        <f>BAWANA!AW78+BAWANA!AX78</f>
        <v>2.2999999999999998</v>
      </c>
      <c r="Z78">
        <f>BAWANA!BD78+BAWANA!BE78</f>
        <v>2.2999999999999998</v>
      </c>
      <c r="AA78">
        <f>BAWANA!X78+BAWANA!Y78</f>
        <v>2.2999999999999998</v>
      </c>
      <c r="AB78">
        <f>BAWANA!AE78+BAWANA!AF78</f>
        <v>2.2999999999999998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80.400000000000006</v>
      </c>
      <c r="E79">
        <f>BAWANA!AM79</f>
        <v>0</v>
      </c>
      <c r="F79">
        <f t="shared" si="11"/>
        <v>256</v>
      </c>
      <c r="G79">
        <f t="shared" si="12"/>
        <v>80.400000000000006</v>
      </c>
      <c r="H79" s="112"/>
      <c r="I79">
        <f>BRPL_EOD!AI79+BRPL_EOD!AJ79</f>
        <v>37.42</v>
      </c>
      <c r="J79">
        <f>BYPL_EOD!AI79+BYPL_EOD!AJ79</f>
        <v>15.4</v>
      </c>
      <c r="K79">
        <f>MES_EOD!AI79+MES_EOD!AJ79</f>
        <v>1.63</v>
      </c>
      <c r="L79">
        <f>NDMC_EOD!AI79+NDMC_EOD!AJ79</f>
        <v>6.44</v>
      </c>
      <c r="M79">
        <f>TPDDL_EOD!AI79+TPDDL_EOD!AJ79</f>
        <v>19.489999999999998</v>
      </c>
      <c r="N79">
        <f t="shared" si="7"/>
        <v>80.38</v>
      </c>
      <c r="O79" s="112">
        <f t="shared" si="8"/>
        <v>2.0000000000010232E-2</v>
      </c>
      <c r="P79">
        <v>37.429310773824341</v>
      </c>
      <c r="Q79">
        <v>15.403831798954966</v>
      </c>
      <c r="R79">
        <v>1.6304055735257528</v>
      </c>
      <c r="S79">
        <v>6.4416023886538953</v>
      </c>
      <c r="T79">
        <v>19.494849465041057</v>
      </c>
      <c r="U79" s="114">
        <f t="shared" si="9"/>
        <v>80.400000000000006</v>
      </c>
      <c r="V79" s="112">
        <f t="shared" si="10"/>
        <v>0</v>
      </c>
      <c r="Y79">
        <f>BAWANA!AW79+BAWANA!AX79</f>
        <v>-0.2</v>
      </c>
      <c r="Z79">
        <f>BAWANA!BD79+BAWANA!BE79</f>
        <v>-0.2</v>
      </c>
      <c r="AA79">
        <f>BAWANA!X79+BAWANA!Y79</f>
        <v>-0.2</v>
      </c>
      <c r="AB79">
        <f>BAWANA!AE79+BAWANA!AF79</f>
        <v>-0.2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120.58000000000001</v>
      </c>
      <c r="E80">
        <f>BAWANA!AM80</f>
        <v>0</v>
      </c>
      <c r="F80">
        <f t="shared" si="11"/>
        <v>256</v>
      </c>
      <c r="G80">
        <f t="shared" si="12"/>
        <v>120.58000000000001</v>
      </c>
      <c r="H80" s="112"/>
      <c r="I80">
        <f>BRPL_EOD!AI80+BRPL_EOD!AJ80</f>
        <v>56.13</v>
      </c>
      <c r="J80">
        <f>BYPL_EOD!AI80+BYPL_EOD!AJ80</f>
        <v>23.11</v>
      </c>
      <c r="K80">
        <f>MES_EOD!AI80+MES_EOD!AJ80</f>
        <v>2.4500000000000002</v>
      </c>
      <c r="L80">
        <f>NDMC_EOD!AI80+NDMC_EOD!AJ80</f>
        <v>9.66</v>
      </c>
      <c r="M80">
        <f>TPDDL_EOD!AI80+TPDDL_EOD!AJ80</f>
        <v>29.24</v>
      </c>
      <c r="N80">
        <f t="shared" si="7"/>
        <v>120.59</v>
      </c>
      <c r="O80" s="112">
        <f t="shared" si="8"/>
        <v>-9.9999999999909051E-3</v>
      </c>
      <c r="P80">
        <v>56.12534538518949</v>
      </c>
      <c r="Q80">
        <v>23.108083589020648</v>
      </c>
      <c r="R80">
        <v>2.4497968322414798</v>
      </c>
      <c r="S80">
        <v>9.6591989385521195</v>
      </c>
      <c r="T80">
        <v>29.237575254996269</v>
      </c>
      <c r="U80" s="114">
        <f t="shared" si="9"/>
        <v>120.58000000000001</v>
      </c>
      <c r="V80" s="112">
        <f t="shared" si="10"/>
        <v>0</v>
      </c>
      <c r="Y80">
        <f>BAWANA!AW80+BAWANA!AX80</f>
        <v>-0.28999999999999998</v>
      </c>
      <c r="Z80">
        <f>BAWANA!BD80+BAWANA!BE80</f>
        <v>-0.28999999999999998</v>
      </c>
      <c r="AA80">
        <f>BAWANA!X80+BAWANA!Y80</f>
        <v>-0.28999999999999998</v>
      </c>
      <c r="AB80">
        <f>BAWANA!AE80+BAWANA!AF80</f>
        <v>-0.28999999999999998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144</v>
      </c>
      <c r="E81">
        <f>BAWANA!AM81</f>
        <v>0</v>
      </c>
      <c r="F81">
        <f t="shared" si="11"/>
        <v>256</v>
      </c>
      <c r="G81">
        <f t="shared" si="12"/>
        <v>144</v>
      </c>
      <c r="H81" s="112"/>
      <c r="I81">
        <f>BRPL_EOD!AI81+BRPL_EOD!AJ81</f>
        <v>57.69</v>
      </c>
      <c r="J81">
        <f>BYPL_EOD!AI81+BYPL_EOD!AJ81</f>
        <v>30.94</v>
      </c>
      <c r="K81">
        <f>MES_EOD!AI81+MES_EOD!AJ81</f>
        <v>3.28</v>
      </c>
      <c r="L81">
        <f>NDMC_EOD!AI81+NDMC_EOD!AJ81</f>
        <v>12.94</v>
      </c>
      <c r="M81">
        <f>TPDDL_EOD!AI81+TPDDL_EOD!AJ81</f>
        <v>39.15</v>
      </c>
      <c r="N81">
        <f t="shared" si="7"/>
        <v>144</v>
      </c>
      <c r="O81" s="112">
        <f t="shared" si="8"/>
        <v>0</v>
      </c>
      <c r="P81">
        <v>57.69</v>
      </c>
      <c r="Q81">
        <v>30.94</v>
      </c>
      <c r="R81">
        <v>3.28</v>
      </c>
      <c r="S81">
        <v>12.94</v>
      </c>
      <c r="T81">
        <v>39.15</v>
      </c>
      <c r="U81" s="114">
        <f t="shared" si="9"/>
        <v>144</v>
      </c>
      <c r="V81" s="112">
        <f t="shared" si="10"/>
        <v>0</v>
      </c>
      <c r="Y81">
        <f>BAWANA!AW81+BAWANA!AX81</f>
        <v>18</v>
      </c>
      <c r="Z81">
        <f>BAWANA!BD81+BAWANA!BE81</f>
        <v>18</v>
      </c>
      <c r="AA81">
        <f>BAWANA!X81+BAWANA!Y81</f>
        <v>18</v>
      </c>
      <c r="AB81">
        <f>BAWANA!AE81+BAWANA!AF81</f>
        <v>18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102.56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102.55599390648803</v>
      </c>
      <c r="Q82">
        <v>54.997851646420067</v>
      </c>
      <c r="R82">
        <v>5.8397718839107844</v>
      </c>
      <c r="S82">
        <v>22.999101597593846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112.56</v>
      </c>
      <c r="J83">
        <f>BYPL_EOD!AI83+BYPL_EOD!AJ83</f>
        <v>45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112.55560329674623</v>
      </c>
      <c r="Q83">
        <v>44.998242256161873</v>
      </c>
      <c r="R83">
        <v>5.8397718839107844</v>
      </c>
      <c r="S83">
        <v>22.999101597593846</v>
      </c>
      <c r="T83">
        <v>69.607280965587279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112.56</v>
      </c>
      <c r="J84">
        <f>BYPL_EOD!AI84+BYPL_EOD!AJ84</f>
        <v>45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112.55560329674623</v>
      </c>
      <c r="Q84">
        <v>44.998242256161873</v>
      </c>
      <c r="R84">
        <v>5.8397718839107844</v>
      </c>
      <c r="S84">
        <v>22.999101597593846</v>
      </c>
      <c r="T84">
        <v>69.607280965587279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243.05</v>
      </c>
      <c r="E85">
        <f>BAWANA!AM85</f>
        <v>0</v>
      </c>
      <c r="F85">
        <f t="shared" si="11"/>
        <v>256</v>
      </c>
      <c r="G85">
        <f t="shared" si="12"/>
        <v>243.05</v>
      </c>
      <c r="H85" s="112"/>
      <c r="I85">
        <f>BRPL_EOD!AI85+BRPL_EOD!AJ85</f>
        <v>99.61</v>
      </c>
      <c r="J85">
        <f>BYPL_EOD!AI85+BYPL_EOD!AJ85</f>
        <v>45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243.06</v>
      </c>
      <c r="O85" s="112">
        <f t="shared" si="8"/>
        <v>-9.9999999999909051E-3</v>
      </c>
      <c r="P85">
        <v>99.605901834937882</v>
      </c>
      <c r="Q85">
        <v>44.998148605282651</v>
      </c>
      <c r="R85">
        <v>5.8397597301077928</v>
      </c>
      <c r="S85">
        <v>22.999053731588909</v>
      </c>
      <c r="T85">
        <v>69.607136098082776</v>
      </c>
      <c r="U85" s="114">
        <f t="shared" si="9"/>
        <v>243.05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243.05</v>
      </c>
      <c r="E86">
        <f>BAWANA!AM86</f>
        <v>0</v>
      </c>
      <c r="F86">
        <f t="shared" si="11"/>
        <v>256</v>
      </c>
      <c r="G86">
        <f t="shared" si="12"/>
        <v>243.05</v>
      </c>
      <c r="H86" s="112"/>
      <c r="I86">
        <f>BRPL_EOD!AI86+BRPL_EOD!AJ86</f>
        <v>99.61</v>
      </c>
      <c r="J86">
        <f>BYPL_EOD!AI86+BYPL_EOD!AJ86</f>
        <v>45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243.06</v>
      </c>
      <c r="O86" s="112">
        <f t="shared" si="8"/>
        <v>-9.9999999999909051E-3</v>
      </c>
      <c r="P86">
        <v>99.605901834937882</v>
      </c>
      <c r="Q86">
        <v>44.998148605282651</v>
      </c>
      <c r="R86">
        <v>5.8397597301077928</v>
      </c>
      <c r="S86">
        <v>22.999053731588909</v>
      </c>
      <c r="T86">
        <v>69.607136098082776</v>
      </c>
      <c r="U86" s="114">
        <f t="shared" si="9"/>
        <v>243.05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248</v>
      </c>
      <c r="E87">
        <f>BAWANA!AM87</f>
        <v>0</v>
      </c>
      <c r="F87">
        <f t="shared" si="11"/>
        <v>256</v>
      </c>
      <c r="G87">
        <f t="shared" si="12"/>
        <v>248</v>
      </c>
      <c r="H87" s="112"/>
      <c r="I87">
        <f>BRPL_EOD!AI87+BRPL_EOD!AJ87</f>
        <v>99.35</v>
      </c>
      <c r="J87">
        <f>BYPL_EOD!AI87+BYPL_EOD!AJ87</f>
        <v>53.28</v>
      </c>
      <c r="K87">
        <f>MES_EOD!AI87+MES_EOD!AJ87</f>
        <v>5.65</v>
      </c>
      <c r="L87">
        <f>NDMC_EOD!AI87+NDMC_EOD!AJ87</f>
        <v>22.28</v>
      </c>
      <c r="M87">
        <f>TPDDL_EOD!AI87+TPDDL_EOD!AJ87</f>
        <v>67.430000000000007</v>
      </c>
      <c r="N87">
        <f t="shared" si="7"/>
        <v>247.99</v>
      </c>
      <c r="O87" s="112">
        <f t="shared" si="8"/>
        <v>9.9999999999909051E-3</v>
      </c>
      <c r="P87">
        <v>99.354006209927817</v>
      </c>
      <c r="Q87">
        <v>53.282148473728782</v>
      </c>
      <c r="R87">
        <v>5.6502278317674097</v>
      </c>
      <c r="S87">
        <v>22.280898423323521</v>
      </c>
      <c r="T87">
        <v>67.43271906125247</v>
      </c>
      <c r="U87" s="114">
        <f t="shared" si="9"/>
        <v>248</v>
      </c>
      <c r="V87" s="112">
        <f t="shared" si="10"/>
        <v>0</v>
      </c>
      <c r="Y87">
        <f>BAWANA!AW87+BAWANA!AX87</f>
        <v>31</v>
      </c>
      <c r="Z87">
        <f>BAWANA!BD87+BAWANA!BE87</f>
        <v>31</v>
      </c>
      <c r="AA87">
        <f>BAWANA!X87+BAWANA!Y87</f>
        <v>31</v>
      </c>
      <c r="AB87">
        <f>BAWANA!AE87+BAWANA!AF87</f>
        <v>31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248</v>
      </c>
      <c r="E88">
        <f>BAWANA!AM88</f>
        <v>0</v>
      </c>
      <c r="F88">
        <f t="shared" si="11"/>
        <v>256</v>
      </c>
      <c r="G88">
        <f t="shared" si="12"/>
        <v>248</v>
      </c>
      <c r="H88" s="112"/>
      <c r="I88">
        <f>BRPL_EOD!AI88+BRPL_EOD!AJ88</f>
        <v>99.35</v>
      </c>
      <c r="J88">
        <f>BYPL_EOD!AI88+BYPL_EOD!AJ88</f>
        <v>53.28</v>
      </c>
      <c r="K88">
        <f>MES_EOD!AI88+MES_EOD!AJ88</f>
        <v>5.65</v>
      </c>
      <c r="L88">
        <f>NDMC_EOD!AI88+NDMC_EOD!AJ88</f>
        <v>22.28</v>
      </c>
      <c r="M88">
        <f>TPDDL_EOD!AI88+TPDDL_EOD!AJ88</f>
        <v>67.430000000000007</v>
      </c>
      <c r="N88">
        <f t="shared" si="7"/>
        <v>247.99</v>
      </c>
      <c r="O88" s="112">
        <f t="shared" si="8"/>
        <v>9.9999999999909051E-3</v>
      </c>
      <c r="P88">
        <v>99.354006209927817</v>
      </c>
      <c r="Q88">
        <v>53.282148473728782</v>
      </c>
      <c r="R88">
        <v>5.6502278317674097</v>
      </c>
      <c r="S88">
        <v>22.280898423323521</v>
      </c>
      <c r="T88">
        <v>67.43271906125247</v>
      </c>
      <c r="U88" s="114">
        <f t="shared" si="9"/>
        <v>248</v>
      </c>
      <c r="V88" s="112">
        <f t="shared" si="10"/>
        <v>0</v>
      </c>
      <c r="Y88">
        <f>BAWANA!AW88+BAWANA!AX88</f>
        <v>31</v>
      </c>
      <c r="Z88">
        <f>BAWANA!BD88+BAWANA!BE88</f>
        <v>31</v>
      </c>
      <c r="AA88">
        <f>BAWANA!X88+BAWANA!Y88</f>
        <v>31</v>
      </c>
      <c r="AB88">
        <f>BAWANA!AE88+BAWANA!AF88</f>
        <v>31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248</v>
      </c>
      <c r="E89">
        <f>BAWANA!AM89</f>
        <v>0</v>
      </c>
      <c r="F89">
        <f t="shared" si="11"/>
        <v>256</v>
      </c>
      <c r="G89">
        <f t="shared" si="12"/>
        <v>248</v>
      </c>
      <c r="H89" s="112"/>
      <c r="I89">
        <f>BRPL_EOD!AI89+BRPL_EOD!AJ89</f>
        <v>99.35</v>
      </c>
      <c r="J89">
        <f>BYPL_EOD!AI89+BYPL_EOD!AJ89</f>
        <v>53.28</v>
      </c>
      <c r="K89">
        <f>MES_EOD!AI89+MES_EOD!AJ89</f>
        <v>5.65</v>
      </c>
      <c r="L89">
        <f>NDMC_EOD!AI89+NDMC_EOD!AJ89</f>
        <v>22.28</v>
      </c>
      <c r="M89">
        <f>TPDDL_EOD!AI89+TPDDL_EOD!AJ89</f>
        <v>67.430000000000007</v>
      </c>
      <c r="N89">
        <f t="shared" si="7"/>
        <v>247.99</v>
      </c>
      <c r="O89" s="112">
        <f t="shared" si="8"/>
        <v>9.9999999999909051E-3</v>
      </c>
      <c r="P89">
        <v>99.354006209927817</v>
      </c>
      <c r="Q89">
        <v>53.282148473728782</v>
      </c>
      <c r="R89">
        <v>5.6502278317674097</v>
      </c>
      <c r="S89">
        <v>22.280898423323521</v>
      </c>
      <c r="T89">
        <v>67.43271906125247</v>
      </c>
      <c r="U89" s="114">
        <f t="shared" si="9"/>
        <v>248</v>
      </c>
      <c r="V89" s="112">
        <f t="shared" si="10"/>
        <v>0</v>
      </c>
      <c r="Y89">
        <f>BAWANA!AW89+BAWANA!AX89</f>
        <v>31</v>
      </c>
      <c r="Z89">
        <f>BAWANA!BD89+BAWANA!BE89</f>
        <v>31</v>
      </c>
      <c r="AA89">
        <f>BAWANA!X89+BAWANA!Y89</f>
        <v>31</v>
      </c>
      <c r="AB89">
        <f>BAWANA!AE89+BAWANA!AF89</f>
        <v>31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248</v>
      </c>
      <c r="E90">
        <f>BAWANA!AM90</f>
        <v>0</v>
      </c>
      <c r="F90">
        <f t="shared" si="11"/>
        <v>256</v>
      </c>
      <c r="G90">
        <f t="shared" si="12"/>
        <v>248</v>
      </c>
      <c r="H90" s="112"/>
      <c r="I90">
        <f>BRPL_EOD!AI90+BRPL_EOD!AJ90</f>
        <v>99.35</v>
      </c>
      <c r="J90">
        <f>BYPL_EOD!AI90+BYPL_EOD!AJ90</f>
        <v>53.28</v>
      </c>
      <c r="K90">
        <f>MES_EOD!AI90+MES_EOD!AJ90</f>
        <v>5.65</v>
      </c>
      <c r="L90">
        <f>NDMC_EOD!AI90+NDMC_EOD!AJ90</f>
        <v>22.28</v>
      </c>
      <c r="M90">
        <f>TPDDL_EOD!AI90+TPDDL_EOD!AJ90</f>
        <v>67.430000000000007</v>
      </c>
      <c r="N90">
        <f t="shared" si="7"/>
        <v>247.99</v>
      </c>
      <c r="O90" s="112">
        <f t="shared" si="8"/>
        <v>9.9999999999909051E-3</v>
      </c>
      <c r="P90">
        <v>99.354006209927817</v>
      </c>
      <c r="Q90">
        <v>53.282148473728782</v>
      </c>
      <c r="R90">
        <v>5.6502278317674097</v>
      </c>
      <c r="S90">
        <v>22.280898423323521</v>
      </c>
      <c r="T90">
        <v>67.43271906125247</v>
      </c>
      <c r="U90" s="114">
        <f t="shared" si="9"/>
        <v>248</v>
      </c>
      <c r="V90" s="112">
        <f t="shared" si="10"/>
        <v>0</v>
      </c>
      <c r="Y90">
        <f>BAWANA!AW90+BAWANA!AX90</f>
        <v>31</v>
      </c>
      <c r="Z90">
        <f>BAWANA!BD90+BAWANA!BE90</f>
        <v>31</v>
      </c>
      <c r="AA90">
        <f>BAWANA!X90+BAWANA!Y90</f>
        <v>31</v>
      </c>
      <c r="AB90">
        <f>BAWANA!AE90+BAWANA!AF90</f>
        <v>31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248</v>
      </c>
      <c r="E91">
        <f>BAWANA!AM91</f>
        <v>0</v>
      </c>
      <c r="F91">
        <f t="shared" si="11"/>
        <v>256</v>
      </c>
      <c r="G91">
        <f t="shared" si="12"/>
        <v>248</v>
      </c>
      <c r="H91" s="112"/>
      <c r="I91">
        <f>BRPL_EOD!AI91+BRPL_EOD!AJ91</f>
        <v>99.35</v>
      </c>
      <c r="J91">
        <f>BYPL_EOD!AI91+BYPL_EOD!AJ91</f>
        <v>53.28</v>
      </c>
      <c r="K91">
        <f>MES_EOD!AI91+MES_EOD!AJ91</f>
        <v>5.65</v>
      </c>
      <c r="L91">
        <f>NDMC_EOD!AI91+NDMC_EOD!AJ91</f>
        <v>22.28</v>
      </c>
      <c r="M91">
        <f>TPDDL_EOD!AI91+TPDDL_EOD!AJ91</f>
        <v>67.430000000000007</v>
      </c>
      <c r="N91">
        <f t="shared" si="7"/>
        <v>247.99</v>
      </c>
      <c r="O91" s="112">
        <f t="shared" si="8"/>
        <v>9.9999999999909051E-3</v>
      </c>
      <c r="P91">
        <v>99.354006209927817</v>
      </c>
      <c r="Q91">
        <v>53.282148473728782</v>
      </c>
      <c r="R91">
        <v>5.6502278317674097</v>
      </c>
      <c r="S91">
        <v>22.280898423323521</v>
      </c>
      <c r="T91">
        <v>67.43271906125247</v>
      </c>
      <c r="U91" s="114">
        <f t="shared" si="9"/>
        <v>248</v>
      </c>
      <c r="V91" s="112">
        <f t="shared" si="10"/>
        <v>0</v>
      </c>
      <c r="Y91">
        <f>BAWANA!AW91+BAWANA!AX91</f>
        <v>31</v>
      </c>
      <c r="Z91">
        <f>BAWANA!BD91+BAWANA!BE91</f>
        <v>31</v>
      </c>
      <c r="AA91">
        <f>BAWANA!X91+BAWANA!Y91</f>
        <v>31</v>
      </c>
      <c r="AB91">
        <f>BAWANA!AE91+BAWANA!AF91</f>
        <v>31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248</v>
      </c>
      <c r="E92">
        <f>BAWANA!AM92</f>
        <v>0</v>
      </c>
      <c r="F92">
        <f t="shared" si="11"/>
        <v>256</v>
      </c>
      <c r="G92">
        <f t="shared" si="12"/>
        <v>248</v>
      </c>
      <c r="H92" s="112"/>
      <c r="I92">
        <f>BRPL_EOD!AI92+BRPL_EOD!AJ92</f>
        <v>99.35</v>
      </c>
      <c r="J92">
        <f>BYPL_EOD!AI92+BYPL_EOD!AJ92</f>
        <v>53.28</v>
      </c>
      <c r="K92">
        <f>MES_EOD!AI92+MES_EOD!AJ92</f>
        <v>5.65</v>
      </c>
      <c r="L92">
        <f>NDMC_EOD!AI92+NDMC_EOD!AJ92</f>
        <v>22.28</v>
      </c>
      <c r="M92">
        <f>TPDDL_EOD!AI92+TPDDL_EOD!AJ92</f>
        <v>67.430000000000007</v>
      </c>
      <c r="N92">
        <f t="shared" si="7"/>
        <v>247.99</v>
      </c>
      <c r="O92" s="112">
        <f t="shared" si="8"/>
        <v>9.9999999999909051E-3</v>
      </c>
      <c r="P92">
        <v>99.354006209927817</v>
      </c>
      <c r="Q92">
        <v>53.282148473728782</v>
      </c>
      <c r="R92">
        <v>5.6502278317674097</v>
      </c>
      <c r="S92">
        <v>22.280898423323521</v>
      </c>
      <c r="T92">
        <v>67.43271906125247</v>
      </c>
      <c r="U92" s="114">
        <f t="shared" si="9"/>
        <v>248</v>
      </c>
      <c r="V92" s="112">
        <f t="shared" si="10"/>
        <v>0</v>
      </c>
      <c r="Y92">
        <f>BAWANA!AW92+BAWANA!AX92</f>
        <v>31</v>
      </c>
      <c r="Z92">
        <f>BAWANA!BD92+BAWANA!BE92</f>
        <v>31</v>
      </c>
      <c r="AA92">
        <f>BAWANA!X92+BAWANA!Y92</f>
        <v>31</v>
      </c>
      <c r="AB92">
        <f>BAWANA!AE92+BAWANA!AF92</f>
        <v>31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248</v>
      </c>
      <c r="E93">
        <f>BAWANA!AM93</f>
        <v>0</v>
      </c>
      <c r="F93">
        <f t="shared" si="11"/>
        <v>256</v>
      </c>
      <c r="G93">
        <f t="shared" si="12"/>
        <v>248</v>
      </c>
      <c r="H93" s="112"/>
      <c r="I93">
        <f>BRPL_EOD!AI93+BRPL_EOD!AJ93</f>
        <v>109.04</v>
      </c>
      <c r="J93">
        <f>BYPL_EOD!AI93+BYPL_EOD!AJ93</f>
        <v>43.59</v>
      </c>
      <c r="K93">
        <f>MES_EOD!AI93+MES_EOD!AJ93</f>
        <v>5.65</v>
      </c>
      <c r="L93">
        <f>NDMC_EOD!AI93+NDMC_EOD!AJ93</f>
        <v>22.28</v>
      </c>
      <c r="M93">
        <f>TPDDL_EOD!AI93+TPDDL_EOD!AJ93</f>
        <v>67.430000000000007</v>
      </c>
      <c r="N93">
        <f t="shared" si="7"/>
        <v>247.99</v>
      </c>
      <c r="O93" s="112">
        <f t="shared" si="8"/>
        <v>9.9999999999909051E-3</v>
      </c>
      <c r="P93">
        <v>109.04</v>
      </c>
      <c r="Q93">
        <v>43.595294421829522</v>
      </c>
      <c r="R93">
        <v>5.6502717043832122</v>
      </c>
      <c r="S93">
        <v>22.281167634670073</v>
      </c>
      <c r="T93">
        <v>67.433266239117202</v>
      </c>
      <c r="U93" s="114">
        <f t="shared" si="9"/>
        <v>248.00000000000006</v>
      </c>
      <c r="V93" s="112">
        <f t="shared" si="10"/>
        <v>0</v>
      </c>
      <c r="Y93">
        <f>BAWANA!AW93+BAWANA!AX93</f>
        <v>31</v>
      </c>
      <c r="Z93">
        <f>BAWANA!BD93+BAWANA!BE93</f>
        <v>31</v>
      </c>
      <c r="AA93">
        <f>BAWANA!X93+BAWANA!Y93</f>
        <v>31</v>
      </c>
      <c r="AB93">
        <f>BAWANA!AE93+BAWANA!AF93</f>
        <v>31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248</v>
      </c>
      <c r="E94">
        <f>BAWANA!AM94</f>
        <v>0</v>
      </c>
      <c r="F94">
        <f t="shared" si="11"/>
        <v>256</v>
      </c>
      <c r="G94">
        <f t="shared" si="12"/>
        <v>248</v>
      </c>
      <c r="H94" s="112"/>
      <c r="I94">
        <f>BRPL_EOD!AI94+BRPL_EOD!AJ94</f>
        <v>109.04</v>
      </c>
      <c r="J94">
        <f>BYPL_EOD!AI94+BYPL_EOD!AJ94</f>
        <v>43.59</v>
      </c>
      <c r="K94">
        <f>MES_EOD!AI94+MES_EOD!AJ94</f>
        <v>5.65</v>
      </c>
      <c r="L94">
        <f>NDMC_EOD!AI94+NDMC_EOD!AJ94</f>
        <v>22.28</v>
      </c>
      <c r="M94">
        <f>TPDDL_EOD!AI94+TPDDL_EOD!AJ94</f>
        <v>67.430000000000007</v>
      </c>
      <c r="N94">
        <f t="shared" si="7"/>
        <v>247.99</v>
      </c>
      <c r="O94" s="112">
        <f t="shared" si="8"/>
        <v>9.9999999999909051E-3</v>
      </c>
      <c r="P94">
        <v>109.04</v>
      </c>
      <c r="Q94">
        <v>43.595294421829522</v>
      </c>
      <c r="R94">
        <v>5.6502717043832122</v>
      </c>
      <c r="S94">
        <v>22.281167634670073</v>
      </c>
      <c r="T94">
        <v>67.433266239117202</v>
      </c>
      <c r="U94" s="114">
        <f t="shared" si="9"/>
        <v>248.00000000000006</v>
      </c>
      <c r="V94" s="112">
        <f t="shared" si="10"/>
        <v>0</v>
      </c>
      <c r="Y94">
        <f>BAWANA!AW94+BAWANA!AX94</f>
        <v>31</v>
      </c>
      <c r="Z94">
        <f>BAWANA!BD94+BAWANA!BE94</f>
        <v>31</v>
      </c>
      <c r="AA94">
        <f>BAWANA!X94+BAWANA!Y94</f>
        <v>31</v>
      </c>
      <c r="AB94">
        <f>BAWANA!AE94+BAWANA!AF94</f>
        <v>31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248</v>
      </c>
      <c r="E95">
        <f>BAWANA!AM95</f>
        <v>0</v>
      </c>
      <c r="F95">
        <f t="shared" si="11"/>
        <v>256</v>
      </c>
      <c r="G95">
        <f t="shared" si="12"/>
        <v>248</v>
      </c>
      <c r="H95" s="112"/>
      <c r="I95">
        <f>BRPL_EOD!AI95+BRPL_EOD!AJ95</f>
        <v>118.73</v>
      </c>
      <c r="J95">
        <f>BYPL_EOD!AI95+BYPL_EOD!AJ95</f>
        <v>33.909999999999997</v>
      </c>
      <c r="K95">
        <f>MES_EOD!AI95+MES_EOD!AJ95</f>
        <v>5.65</v>
      </c>
      <c r="L95">
        <f>NDMC_EOD!AI95+NDMC_EOD!AJ95</f>
        <v>22.28</v>
      </c>
      <c r="M95">
        <f>TPDDL_EOD!AI95+TPDDL_EOD!AJ95</f>
        <v>67.430000000000007</v>
      </c>
      <c r="N95">
        <f t="shared" si="7"/>
        <v>248</v>
      </c>
      <c r="O95" s="112">
        <f t="shared" si="8"/>
        <v>0</v>
      </c>
      <c r="P95">
        <v>118.73</v>
      </c>
      <c r="Q95">
        <v>33.909999999999997</v>
      </c>
      <c r="R95">
        <v>5.65</v>
      </c>
      <c r="S95">
        <v>22.28</v>
      </c>
      <c r="T95">
        <v>67.430000000000007</v>
      </c>
      <c r="U95" s="114">
        <f t="shared" si="9"/>
        <v>248</v>
      </c>
      <c r="V95" s="112">
        <f t="shared" si="10"/>
        <v>0</v>
      </c>
      <c r="Y95">
        <f>BAWANA!AW95+BAWANA!AX95</f>
        <v>31</v>
      </c>
      <c r="Z95">
        <f>BAWANA!BD95+BAWANA!BE95</f>
        <v>31</v>
      </c>
      <c r="AA95">
        <f>BAWANA!X95+BAWANA!Y95</f>
        <v>31</v>
      </c>
      <c r="AB95">
        <f>BAWANA!AE95+BAWANA!AF95</f>
        <v>31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248</v>
      </c>
      <c r="E96">
        <f>BAWANA!AM96</f>
        <v>0</v>
      </c>
      <c r="F96">
        <f t="shared" si="11"/>
        <v>256</v>
      </c>
      <c r="G96">
        <f t="shared" si="12"/>
        <v>248</v>
      </c>
      <c r="H96" s="112"/>
      <c r="I96">
        <f>BRPL_EOD!AI96+BRPL_EOD!AJ96</f>
        <v>118.73</v>
      </c>
      <c r="J96">
        <f>BYPL_EOD!AI96+BYPL_EOD!AJ96</f>
        <v>33.909999999999997</v>
      </c>
      <c r="K96">
        <f>MES_EOD!AI96+MES_EOD!AJ96</f>
        <v>5.65</v>
      </c>
      <c r="L96">
        <f>NDMC_EOD!AI96+NDMC_EOD!AJ96</f>
        <v>22.28</v>
      </c>
      <c r="M96">
        <f>TPDDL_EOD!AI96+TPDDL_EOD!AJ96</f>
        <v>67.430000000000007</v>
      </c>
      <c r="N96">
        <f t="shared" si="7"/>
        <v>248</v>
      </c>
      <c r="O96" s="112">
        <f t="shared" si="8"/>
        <v>0</v>
      </c>
      <c r="P96">
        <v>118.73</v>
      </c>
      <c r="Q96">
        <v>33.909999999999997</v>
      </c>
      <c r="R96">
        <v>5.65</v>
      </c>
      <c r="S96">
        <v>22.28</v>
      </c>
      <c r="T96">
        <v>67.430000000000007</v>
      </c>
      <c r="U96" s="114">
        <f t="shared" si="9"/>
        <v>248</v>
      </c>
      <c r="V96" s="112">
        <f t="shared" si="10"/>
        <v>0</v>
      </c>
      <c r="Y96">
        <f>BAWANA!AW96+BAWANA!AX96</f>
        <v>31</v>
      </c>
      <c r="Z96">
        <f>BAWANA!BD96+BAWANA!BE96</f>
        <v>31</v>
      </c>
      <c r="AA96">
        <f>BAWANA!X96+BAWANA!Y96</f>
        <v>31</v>
      </c>
      <c r="AB96">
        <f>BAWANA!AE96+BAWANA!AF96</f>
        <v>31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248</v>
      </c>
      <c r="E97">
        <f>BAWANA!AM97</f>
        <v>0</v>
      </c>
      <c r="F97">
        <f t="shared" si="11"/>
        <v>256</v>
      </c>
      <c r="G97">
        <f t="shared" si="12"/>
        <v>248</v>
      </c>
      <c r="H97" s="112"/>
      <c r="I97">
        <f>BRPL_EOD!AI97+BRPL_EOD!AJ97</f>
        <v>118.73</v>
      </c>
      <c r="J97">
        <f>BYPL_EOD!AI97+BYPL_EOD!AJ97</f>
        <v>33.909999999999997</v>
      </c>
      <c r="K97">
        <f>MES_EOD!AI97+MES_EOD!AJ97</f>
        <v>5.65</v>
      </c>
      <c r="L97">
        <f>NDMC_EOD!AI97+NDMC_EOD!AJ97</f>
        <v>22.28</v>
      </c>
      <c r="M97">
        <f>TPDDL_EOD!AI97+TPDDL_EOD!AJ97</f>
        <v>67.430000000000007</v>
      </c>
      <c r="N97">
        <f t="shared" si="7"/>
        <v>248</v>
      </c>
      <c r="O97" s="112">
        <f t="shared" si="8"/>
        <v>0</v>
      </c>
      <c r="P97">
        <v>118.73</v>
      </c>
      <c r="Q97">
        <v>33.909999999999997</v>
      </c>
      <c r="R97">
        <v>5.65</v>
      </c>
      <c r="S97">
        <v>22.28</v>
      </c>
      <c r="T97">
        <v>67.430000000000007</v>
      </c>
      <c r="U97" s="114">
        <f t="shared" si="9"/>
        <v>248</v>
      </c>
      <c r="V97" s="112">
        <f t="shared" si="10"/>
        <v>0</v>
      </c>
      <c r="Y97">
        <f>BAWANA!AW97+BAWANA!AX97</f>
        <v>31</v>
      </c>
      <c r="Z97">
        <f>BAWANA!BD97+BAWANA!BE97</f>
        <v>31</v>
      </c>
      <c r="AA97">
        <f>BAWANA!X97+BAWANA!Y97</f>
        <v>31</v>
      </c>
      <c r="AB97">
        <f>BAWANA!AE97+BAWANA!AF97</f>
        <v>31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248</v>
      </c>
      <c r="E98">
        <f>BAWANA!AM98</f>
        <v>0</v>
      </c>
      <c r="F98">
        <f t="shared" si="11"/>
        <v>256</v>
      </c>
      <c r="G98">
        <f t="shared" si="12"/>
        <v>248</v>
      </c>
      <c r="H98" s="112"/>
      <c r="I98">
        <f>BRPL_EOD!AI98+BRPL_EOD!AJ98</f>
        <v>118.73</v>
      </c>
      <c r="J98">
        <f>BYPL_EOD!AI98+BYPL_EOD!AJ98</f>
        <v>33.909999999999997</v>
      </c>
      <c r="K98">
        <f>MES_EOD!AI98+MES_EOD!AJ98</f>
        <v>5.65</v>
      </c>
      <c r="L98">
        <f>NDMC_EOD!AI98+NDMC_EOD!AJ98</f>
        <v>22.28</v>
      </c>
      <c r="M98">
        <f>TPDDL_EOD!AI98+TPDDL_EOD!AJ98</f>
        <v>67.430000000000007</v>
      </c>
      <c r="N98">
        <f t="shared" si="7"/>
        <v>248</v>
      </c>
      <c r="O98" s="112">
        <f t="shared" si="8"/>
        <v>0</v>
      </c>
      <c r="P98">
        <v>118.73</v>
      </c>
      <c r="Q98">
        <v>33.909999999999997</v>
      </c>
      <c r="R98">
        <v>5.65</v>
      </c>
      <c r="S98">
        <v>22.28</v>
      </c>
      <c r="T98">
        <v>67.430000000000007</v>
      </c>
      <c r="U98" s="114">
        <f t="shared" si="9"/>
        <v>248</v>
      </c>
      <c r="V98" s="112">
        <f t="shared" si="10"/>
        <v>0</v>
      </c>
      <c r="Y98">
        <f>BAWANA!AW98+BAWANA!AX98</f>
        <v>31</v>
      </c>
      <c r="Z98">
        <f>BAWANA!BD98+BAWANA!BE98</f>
        <v>31</v>
      </c>
      <c r="AA98">
        <f>BAWANA!X98+BAWANA!Y98</f>
        <v>31</v>
      </c>
      <c r="AB98">
        <f>BAWANA!AE98+BAWANA!AF98</f>
        <v>31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4.4554999999999998</v>
      </c>
      <c r="C99" s="114">
        <f t="shared" ref="C99:U99" si="14">SUM(C3:C98)/4000</f>
        <v>4.4999999999999998E-2</v>
      </c>
      <c r="D99" s="114">
        <f t="shared" si="14"/>
        <v>3.5859349999999988</v>
      </c>
      <c r="E99" s="114">
        <f t="shared" si="14"/>
        <v>3.5999999999999997E-2</v>
      </c>
      <c r="F99" s="114">
        <f t="shared" si="14"/>
        <v>3.6003999999999987</v>
      </c>
      <c r="G99" s="114">
        <f t="shared" si="14"/>
        <v>3.6219349999999988</v>
      </c>
      <c r="H99" s="114"/>
      <c r="I99" s="114">
        <f t="shared" si="14"/>
        <v>1.6230549999999997</v>
      </c>
      <c r="J99" s="114">
        <f t="shared" si="14"/>
        <v>0.69330750000000052</v>
      </c>
      <c r="K99" s="114">
        <f t="shared" si="14"/>
        <v>7.9019999999999951E-2</v>
      </c>
      <c r="L99" s="114">
        <f t="shared" si="14"/>
        <v>0.3113499999999999</v>
      </c>
      <c r="M99" s="114">
        <f t="shared" si="14"/>
        <v>0.91526749999999968</v>
      </c>
      <c r="N99" s="114">
        <f t="shared" si="14"/>
        <v>3.6219999999999999</v>
      </c>
      <c r="O99" s="114">
        <f t="shared" si="14"/>
        <v>-6.5000000000006608E-5</v>
      </c>
      <c r="P99" s="114">
        <f t="shared" si="14"/>
        <v>1.6230244402436123</v>
      </c>
      <c r="Q99" s="114">
        <f t="shared" si="14"/>
        <v>0.69329619738833093</v>
      </c>
      <c r="R99" s="114">
        <f t="shared" si="14"/>
        <v>7.9018597373621338E-2</v>
      </c>
      <c r="S99" s="114">
        <f t="shared" si="14"/>
        <v>0.31134450640224348</v>
      </c>
      <c r="T99" s="114">
        <f t="shared" si="14"/>
        <v>0.91525125859219092</v>
      </c>
      <c r="U99" s="114">
        <f t="shared" si="14"/>
        <v>3.6219349999999988</v>
      </c>
      <c r="V99" s="114">
        <f t="shared" si="10"/>
        <v>0</v>
      </c>
      <c r="Y99" s="114">
        <f>SUM(Y3:Y98)/4000</f>
        <v>0.32187749999999998</v>
      </c>
      <c r="Z99" s="114">
        <f t="shared" ref="Z99:AD99" si="15">SUM(Z3:Z98)/4000</f>
        <v>0.37521249999999984</v>
      </c>
      <c r="AA99" s="114">
        <f t="shared" si="15"/>
        <v>0.32187749999999998</v>
      </c>
      <c r="AB99" s="114">
        <f t="shared" si="15"/>
        <v>0.37521249999999984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topLeftCell="A73"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1000</v>
      </c>
      <c r="C3">
        <f>BAWANA!G3</f>
        <v>0</v>
      </c>
      <c r="D3">
        <f>BAWANA!AP3</f>
        <v>266</v>
      </c>
      <c r="E3">
        <f>BAWANA!AQ3</f>
        <v>0</v>
      </c>
      <c r="F3">
        <f>(B3+C3)*0.8</f>
        <v>800</v>
      </c>
      <c r="G3">
        <f>(D3+E3)</f>
        <v>266</v>
      </c>
      <c r="H3" s="112"/>
      <c r="I3">
        <f>BRPL_EOD!AM3+BRPL_EOD!AN3</f>
        <v>226</v>
      </c>
      <c r="J3">
        <f>BYPL_EOD!AM3+BYPL_EOD!AN3</f>
        <v>0</v>
      </c>
      <c r="K3">
        <f>MES_EOD!AM3+MES_EOD!AN3</f>
        <v>0</v>
      </c>
      <c r="L3">
        <f>NDMC_EOD!AM3+NDMC_EOD!AN3</f>
        <v>40</v>
      </c>
      <c r="M3">
        <f>TPDDL_EOD!AM3+TPDDL_EOD!AN3</f>
        <v>0</v>
      </c>
      <c r="N3">
        <f t="shared" ref="N3:N66" si="0">SUM(I3:M3)</f>
        <v>266</v>
      </c>
      <c r="O3" s="112">
        <f t="shared" ref="O3:O66" si="1">G3-N3</f>
        <v>0</v>
      </c>
      <c r="P3">
        <v>226</v>
      </c>
      <c r="Q3">
        <v>0</v>
      </c>
      <c r="R3">
        <v>0</v>
      </c>
      <c r="S3">
        <v>40</v>
      </c>
      <c r="T3">
        <v>0</v>
      </c>
      <c r="U3" s="114">
        <f t="shared" ref="U3:U66" si="2">SUM(P3:T3)</f>
        <v>266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1000</v>
      </c>
      <c r="C4">
        <f>BAWANA!G4</f>
        <v>0</v>
      </c>
      <c r="D4">
        <f>BAWANA!AP4</f>
        <v>252</v>
      </c>
      <c r="E4">
        <f>BAWANA!AQ4</f>
        <v>0</v>
      </c>
      <c r="F4">
        <f t="shared" ref="F4:F67" si="4">(B4+C4)*0.8</f>
        <v>800</v>
      </c>
      <c r="G4">
        <f t="shared" ref="G4:G67" si="5">(D4+E4)</f>
        <v>252</v>
      </c>
      <c r="H4" s="112"/>
      <c r="I4">
        <f>BRPL_EOD!AM4+BRPL_EOD!AN4</f>
        <v>217</v>
      </c>
      <c r="J4">
        <f>BYPL_EOD!AM4+BYPL_EOD!AN4</f>
        <v>0</v>
      </c>
      <c r="K4">
        <f>MES_EOD!AM4+MES_EOD!AN4</f>
        <v>0</v>
      </c>
      <c r="L4">
        <f>NDMC_EOD!AM4+NDMC_EOD!AN4</f>
        <v>35</v>
      </c>
      <c r="M4">
        <f>TPDDL_EOD!AM4+TPDDL_EOD!AN4</f>
        <v>0</v>
      </c>
      <c r="N4">
        <f t="shared" si="0"/>
        <v>252</v>
      </c>
      <c r="O4" s="112">
        <f t="shared" si="1"/>
        <v>0</v>
      </c>
      <c r="P4">
        <v>217</v>
      </c>
      <c r="Q4">
        <v>0</v>
      </c>
      <c r="R4">
        <v>0</v>
      </c>
      <c r="S4">
        <v>35</v>
      </c>
      <c r="T4">
        <v>0</v>
      </c>
      <c r="U4" s="114">
        <f t="shared" si="2"/>
        <v>252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1000</v>
      </c>
      <c r="C5">
        <f>BAWANA!G5</f>
        <v>0</v>
      </c>
      <c r="D5">
        <f>BAWANA!AP5</f>
        <v>252</v>
      </c>
      <c r="E5">
        <f>BAWANA!AQ5</f>
        <v>0</v>
      </c>
      <c r="F5">
        <f t="shared" si="4"/>
        <v>800</v>
      </c>
      <c r="G5">
        <f t="shared" si="5"/>
        <v>252</v>
      </c>
      <c r="H5" s="112"/>
      <c r="I5">
        <f>BRPL_EOD!AM5+BRPL_EOD!AN5</f>
        <v>217</v>
      </c>
      <c r="J5">
        <f>BYPL_EOD!AM5+BYPL_EOD!AN5</f>
        <v>0</v>
      </c>
      <c r="K5">
        <f>MES_EOD!AM5+MES_EOD!AN5</f>
        <v>0</v>
      </c>
      <c r="L5">
        <f>NDMC_EOD!AM5+NDMC_EOD!AN5</f>
        <v>35</v>
      </c>
      <c r="M5">
        <f>TPDDL_EOD!AM5+TPDDL_EOD!AN5</f>
        <v>0</v>
      </c>
      <c r="N5">
        <f t="shared" si="0"/>
        <v>252</v>
      </c>
      <c r="O5" s="112">
        <f t="shared" si="1"/>
        <v>0</v>
      </c>
      <c r="P5">
        <v>217</v>
      </c>
      <c r="Q5">
        <v>0</v>
      </c>
      <c r="R5">
        <v>0</v>
      </c>
      <c r="S5">
        <v>35</v>
      </c>
      <c r="T5">
        <v>0</v>
      </c>
      <c r="U5" s="114">
        <f t="shared" si="2"/>
        <v>252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1000</v>
      </c>
      <c r="C6">
        <f>BAWANA!G6</f>
        <v>0</v>
      </c>
      <c r="D6">
        <f>BAWANA!AP6</f>
        <v>258</v>
      </c>
      <c r="E6">
        <f>BAWANA!AQ6</f>
        <v>0</v>
      </c>
      <c r="F6">
        <f t="shared" si="4"/>
        <v>800</v>
      </c>
      <c r="G6">
        <f t="shared" si="5"/>
        <v>258</v>
      </c>
      <c r="H6" s="112"/>
      <c r="I6">
        <f>BRPL_EOD!AM6+BRPL_EOD!AN6</f>
        <v>223</v>
      </c>
      <c r="J6">
        <f>BYPL_EOD!AM6+BYPL_EOD!AN6</f>
        <v>0</v>
      </c>
      <c r="K6">
        <f>MES_EOD!AM6+MES_EOD!AN6</f>
        <v>0</v>
      </c>
      <c r="L6">
        <f>NDMC_EOD!AM6+NDMC_EOD!AN6</f>
        <v>35</v>
      </c>
      <c r="M6">
        <f>TPDDL_EOD!AM6+TPDDL_EOD!AN6</f>
        <v>0</v>
      </c>
      <c r="N6">
        <f t="shared" si="0"/>
        <v>258</v>
      </c>
      <c r="O6" s="112">
        <f t="shared" si="1"/>
        <v>0</v>
      </c>
      <c r="P6">
        <v>223</v>
      </c>
      <c r="Q6">
        <v>0</v>
      </c>
      <c r="R6">
        <v>0</v>
      </c>
      <c r="S6">
        <v>35</v>
      </c>
      <c r="T6">
        <v>0</v>
      </c>
      <c r="U6" s="114">
        <f t="shared" si="2"/>
        <v>258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1000</v>
      </c>
      <c r="C7">
        <f>BAWANA!G7</f>
        <v>0</v>
      </c>
      <c r="D7">
        <f>BAWANA!AP7</f>
        <v>255</v>
      </c>
      <c r="E7">
        <f>BAWANA!AQ7</f>
        <v>0</v>
      </c>
      <c r="F7">
        <f t="shared" si="4"/>
        <v>800</v>
      </c>
      <c r="G7">
        <f t="shared" si="5"/>
        <v>255</v>
      </c>
      <c r="H7" s="112"/>
      <c r="I7">
        <f>BRPL_EOD!AM7+BRPL_EOD!AN7</f>
        <v>225</v>
      </c>
      <c r="J7">
        <f>BYPL_EOD!AM7+BYPL_EOD!AN7</f>
        <v>0</v>
      </c>
      <c r="K7">
        <f>MES_EOD!AM7+MES_EOD!AN7</f>
        <v>0</v>
      </c>
      <c r="L7">
        <f>NDMC_EOD!AM7+NDMC_EOD!AN7</f>
        <v>30</v>
      </c>
      <c r="M7">
        <f>TPDDL_EOD!AM7+TPDDL_EOD!AN7</f>
        <v>0</v>
      </c>
      <c r="N7">
        <f t="shared" si="0"/>
        <v>255</v>
      </c>
      <c r="O7" s="112">
        <f t="shared" si="1"/>
        <v>0</v>
      </c>
      <c r="P7">
        <v>225</v>
      </c>
      <c r="Q7">
        <v>0</v>
      </c>
      <c r="R7">
        <v>0</v>
      </c>
      <c r="S7">
        <v>30</v>
      </c>
      <c r="T7">
        <v>0</v>
      </c>
      <c r="U7" s="114">
        <f t="shared" si="2"/>
        <v>255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1000</v>
      </c>
      <c r="C8">
        <f>BAWANA!G8</f>
        <v>0</v>
      </c>
      <c r="D8">
        <f>BAWANA!AP8</f>
        <v>222</v>
      </c>
      <c r="E8">
        <f>BAWANA!AQ8</f>
        <v>0</v>
      </c>
      <c r="F8">
        <f t="shared" si="4"/>
        <v>800</v>
      </c>
      <c r="G8">
        <f t="shared" si="5"/>
        <v>222</v>
      </c>
      <c r="H8" s="112"/>
      <c r="I8">
        <f>BRPL_EOD!AM8+BRPL_EOD!AN8</f>
        <v>197</v>
      </c>
      <c r="J8">
        <f>BYPL_EOD!AM8+BYPL_EOD!AN8</f>
        <v>0</v>
      </c>
      <c r="K8">
        <f>MES_EOD!AM8+MES_EOD!AN8</f>
        <v>0</v>
      </c>
      <c r="L8">
        <f>NDMC_EOD!AM8+NDMC_EOD!AN8</f>
        <v>25</v>
      </c>
      <c r="M8">
        <f>TPDDL_EOD!AM8+TPDDL_EOD!AN8</f>
        <v>0</v>
      </c>
      <c r="N8">
        <f t="shared" si="0"/>
        <v>222</v>
      </c>
      <c r="O8" s="112">
        <f t="shared" si="1"/>
        <v>0</v>
      </c>
      <c r="P8">
        <v>197</v>
      </c>
      <c r="Q8">
        <v>0</v>
      </c>
      <c r="R8">
        <v>0</v>
      </c>
      <c r="S8">
        <v>25</v>
      </c>
      <c r="T8">
        <v>0</v>
      </c>
      <c r="U8" s="114">
        <f t="shared" si="2"/>
        <v>222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1000</v>
      </c>
      <c r="C9">
        <f>BAWANA!G9</f>
        <v>0</v>
      </c>
      <c r="D9">
        <f>BAWANA!AP9</f>
        <v>170</v>
      </c>
      <c r="E9">
        <f>BAWANA!AQ9</f>
        <v>0</v>
      </c>
      <c r="F9">
        <f t="shared" si="4"/>
        <v>800</v>
      </c>
      <c r="G9">
        <f t="shared" si="5"/>
        <v>170</v>
      </c>
      <c r="H9" s="112"/>
      <c r="I9">
        <f>BRPL_EOD!AM9+BRPL_EOD!AN9</f>
        <v>150</v>
      </c>
      <c r="J9">
        <f>BYPL_EOD!AM9+BYPL_EOD!AN9</f>
        <v>0</v>
      </c>
      <c r="K9">
        <f>MES_EOD!AM9+MES_EOD!AN9</f>
        <v>0</v>
      </c>
      <c r="L9">
        <f>NDMC_EOD!AM9+NDMC_EOD!AN9</f>
        <v>20</v>
      </c>
      <c r="M9">
        <f>TPDDL_EOD!AM9+TPDDL_EOD!AN9</f>
        <v>0</v>
      </c>
      <c r="N9">
        <f t="shared" si="0"/>
        <v>170</v>
      </c>
      <c r="O9" s="112">
        <f t="shared" si="1"/>
        <v>0</v>
      </c>
      <c r="P9">
        <v>150</v>
      </c>
      <c r="Q9">
        <v>0</v>
      </c>
      <c r="R9">
        <v>0</v>
      </c>
      <c r="S9">
        <v>20</v>
      </c>
      <c r="T9">
        <v>0</v>
      </c>
      <c r="U9" s="114">
        <f t="shared" si="2"/>
        <v>170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1000</v>
      </c>
      <c r="C10">
        <f>BAWANA!G10</f>
        <v>0</v>
      </c>
      <c r="D10">
        <f>BAWANA!AP10</f>
        <v>151.27000000000001</v>
      </c>
      <c r="E10">
        <f>BAWANA!AQ10</f>
        <v>0</v>
      </c>
      <c r="F10">
        <f t="shared" si="4"/>
        <v>800</v>
      </c>
      <c r="G10">
        <f t="shared" si="5"/>
        <v>151.27000000000001</v>
      </c>
      <c r="H10" s="112"/>
      <c r="I10">
        <f>BRPL_EOD!AM10+BRPL_EOD!AN10</f>
        <v>137</v>
      </c>
      <c r="J10">
        <f>BYPL_EOD!AM10+BYPL_EOD!AN10</f>
        <v>0</v>
      </c>
      <c r="K10">
        <f>MES_EOD!AM10+MES_EOD!AN10</f>
        <v>0</v>
      </c>
      <c r="L10">
        <f>NDMC_EOD!AM10+NDMC_EOD!AN10</f>
        <v>14.27</v>
      </c>
      <c r="M10">
        <f>TPDDL_EOD!AM10+TPDDL_EOD!AN10</f>
        <v>0</v>
      </c>
      <c r="N10">
        <f t="shared" si="0"/>
        <v>151.27000000000001</v>
      </c>
      <c r="O10" s="112">
        <f t="shared" si="1"/>
        <v>0</v>
      </c>
      <c r="P10">
        <v>137</v>
      </c>
      <c r="Q10">
        <v>0</v>
      </c>
      <c r="R10">
        <v>0</v>
      </c>
      <c r="S10">
        <v>14.27</v>
      </c>
      <c r="T10">
        <v>0</v>
      </c>
      <c r="U10" s="114">
        <f t="shared" si="2"/>
        <v>151.27000000000001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1000</v>
      </c>
      <c r="C11">
        <f>BAWANA!G11</f>
        <v>0</v>
      </c>
      <c r="D11">
        <f>BAWANA!AP11</f>
        <v>150.68</v>
      </c>
      <c r="E11">
        <f>BAWANA!AQ11</f>
        <v>0</v>
      </c>
      <c r="F11">
        <f t="shared" si="4"/>
        <v>800</v>
      </c>
      <c r="G11">
        <f t="shared" si="5"/>
        <v>150.68</v>
      </c>
      <c r="H11" s="112"/>
      <c r="I11">
        <f>BRPL_EOD!AM11+BRPL_EOD!AN11</f>
        <v>137</v>
      </c>
      <c r="J11">
        <f>BYPL_EOD!AM11+BYPL_EOD!AN11</f>
        <v>0</v>
      </c>
      <c r="K11">
        <f>MES_EOD!AM11+MES_EOD!AN11</f>
        <v>0</v>
      </c>
      <c r="L11">
        <f>NDMC_EOD!AM11+NDMC_EOD!AN11</f>
        <v>13.68</v>
      </c>
      <c r="M11">
        <f>TPDDL_EOD!AM11+TPDDL_EOD!AN11</f>
        <v>0</v>
      </c>
      <c r="N11">
        <f t="shared" si="0"/>
        <v>150.68</v>
      </c>
      <c r="O11" s="112">
        <f t="shared" si="1"/>
        <v>0</v>
      </c>
      <c r="P11">
        <v>137</v>
      </c>
      <c r="Q11">
        <v>0</v>
      </c>
      <c r="R11">
        <v>0</v>
      </c>
      <c r="S11">
        <v>13.68</v>
      </c>
      <c r="T11">
        <v>0</v>
      </c>
      <c r="U11" s="114">
        <f t="shared" si="2"/>
        <v>150.68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1000</v>
      </c>
      <c r="C12">
        <f>BAWANA!G12</f>
        <v>0</v>
      </c>
      <c r="D12">
        <f>BAWANA!AP12</f>
        <v>150.68</v>
      </c>
      <c r="E12">
        <f>BAWANA!AQ12</f>
        <v>0</v>
      </c>
      <c r="F12">
        <f t="shared" si="4"/>
        <v>800</v>
      </c>
      <c r="G12">
        <f t="shared" si="5"/>
        <v>150.68</v>
      </c>
      <c r="H12" s="112"/>
      <c r="I12">
        <f>BRPL_EOD!AM12+BRPL_EOD!AN12</f>
        <v>137</v>
      </c>
      <c r="J12">
        <f>BYPL_EOD!AM12+BYPL_EOD!AN12</f>
        <v>0</v>
      </c>
      <c r="K12">
        <f>MES_EOD!AM12+MES_EOD!AN12</f>
        <v>0</v>
      </c>
      <c r="L12">
        <f>NDMC_EOD!AM12+NDMC_EOD!AN12</f>
        <v>13.68</v>
      </c>
      <c r="M12">
        <f>TPDDL_EOD!AM12+TPDDL_EOD!AN12</f>
        <v>0</v>
      </c>
      <c r="N12">
        <f t="shared" si="0"/>
        <v>150.68</v>
      </c>
      <c r="O12" s="112">
        <f t="shared" si="1"/>
        <v>0</v>
      </c>
      <c r="P12">
        <v>137</v>
      </c>
      <c r="Q12">
        <v>0</v>
      </c>
      <c r="R12">
        <v>0</v>
      </c>
      <c r="S12">
        <v>13.68</v>
      </c>
      <c r="T12">
        <v>0</v>
      </c>
      <c r="U12" s="114">
        <f t="shared" si="2"/>
        <v>150.68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1000</v>
      </c>
      <c r="C13">
        <f>BAWANA!G13</f>
        <v>0</v>
      </c>
      <c r="D13">
        <f>BAWANA!AP13</f>
        <v>150.68</v>
      </c>
      <c r="E13">
        <f>BAWANA!AQ13</f>
        <v>0</v>
      </c>
      <c r="F13">
        <f t="shared" si="4"/>
        <v>800</v>
      </c>
      <c r="G13">
        <f t="shared" si="5"/>
        <v>150.68</v>
      </c>
      <c r="H13" s="112"/>
      <c r="I13">
        <f>BRPL_EOD!AM13+BRPL_EOD!AN13</f>
        <v>137</v>
      </c>
      <c r="J13">
        <f>BYPL_EOD!AM13+BYPL_EOD!AN13</f>
        <v>0</v>
      </c>
      <c r="K13">
        <f>MES_EOD!AM13+MES_EOD!AN13</f>
        <v>0</v>
      </c>
      <c r="L13">
        <f>NDMC_EOD!AM13+NDMC_EOD!AN13</f>
        <v>13.68</v>
      </c>
      <c r="M13">
        <f>TPDDL_EOD!AM13+TPDDL_EOD!AN13</f>
        <v>0</v>
      </c>
      <c r="N13">
        <f t="shared" si="0"/>
        <v>150.68</v>
      </c>
      <c r="O13" s="112">
        <f t="shared" si="1"/>
        <v>0</v>
      </c>
      <c r="P13">
        <v>137</v>
      </c>
      <c r="Q13">
        <v>0</v>
      </c>
      <c r="R13">
        <v>0</v>
      </c>
      <c r="S13">
        <v>13.68</v>
      </c>
      <c r="T13">
        <v>0</v>
      </c>
      <c r="U13" s="114">
        <f t="shared" si="2"/>
        <v>150.68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1000</v>
      </c>
      <c r="C14">
        <f>BAWANA!G14</f>
        <v>0</v>
      </c>
      <c r="D14">
        <f>BAWANA!AP14</f>
        <v>150.68</v>
      </c>
      <c r="E14">
        <f>BAWANA!AQ14</f>
        <v>0</v>
      </c>
      <c r="F14">
        <f t="shared" si="4"/>
        <v>800</v>
      </c>
      <c r="G14">
        <f t="shared" si="5"/>
        <v>150.68</v>
      </c>
      <c r="H14" s="112"/>
      <c r="I14">
        <f>BRPL_EOD!AM14+BRPL_EOD!AN14</f>
        <v>137</v>
      </c>
      <c r="J14">
        <f>BYPL_EOD!AM14+BYPL_EOD!AN14</f>
        <v>0</v>
      </c>
      <c r="K14">
        <f>MES_EOD!AM14+MES_EOD!AN14</f>
        <v>0</v>
      </c>
      <c r="L14">
        <f>NDMC_EOD!AM14+NDMC_EOD!AN14</f>
        <v>13.68</v>
      </c>
      <c r="M14">
        <f>TPDDL_EOD!AM14+TPDDL_EOD!AN14</f>
        <v>0</v>
      </c>
      <c r="N14">
        <f t="shared" si="0"/>
        <v>150.68</v>
      </c>
      <c r="O14" s="112">
        <f t="shared" si="1"/>
        <v>0</v>
      </c>
      <c r="P14">
        <v>137</v>
      </c>
      <c r="Q14">
        <v>0</v>
      </c>
      <c r="R14">
        <v>0</v>
      </c>
      <c r="S14">
        <v>13.68</v>
      </c>
      <c r="T14">
        <v>0</v>
      </c>
      <c r="U14" s="114">
        <f t="shared" si="2"/>
        <v>150.68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1000</v>
      </c>
      <c r="C15">
        <f>BAWANA!G15</f>
        <v>0</v>
      </c>
      <c r="D15">
        <f>BAWANA!AP15</f>
        <v>150.68</v>
      </c>
      <c r="E15">
        <f>BAWANA!AQ15</f>
        <v>0</v>
      </c>
      <c r="F15">
        <f t="shared" si="4"/>
        <v>800</v>
      </c>
      <c r="G15">
        <f t="shared" si="5"/>
        <v>150.68</v>
      </c>
      <c r="H15" s="112"/>
      <c r="I15">
        <f>BRPL_EOD!AM15+BRPL_EOD!AN15</f>
        <v>137</v>
      </c>
      <c r="J15">
        <f>BYPL_EOD!AM15+BYPL_EOD!AN15</f>
        <v>0</v>
      </c>
      <c r="K15">
        <f>MES_EOD!AM15+MES_EOD!AN15</f>
        <v>0</v>
      </c>
      <c r="L15">
        <f>NDMC_EOD!AM15+NDMC_EOD!AN15</f>
        <v>13.68</v>
      </c>
      <c r="M15">
        <f>TPDDL_EOD!AM15+TPDDL_EOD!AN15</f>
        <v>0</v>
      </c>
      <c r="N15">
        <f t="shared" si="0"/>
        <v>150.68</v>
      </c>
      <c r="O15" s="112">
        <f t="shared" si="1"/>
        <v>0</v>
      </c>
      <c r="P15">
        <v>137</v>
      </c>
      <c r="Q15">
        <v>0</v>
      </c>
      <c r="R15">
        <v>0</v>
      </c>
      <c r="S15">
        <v>13.68</v>
      </c>
      <c r="T15">
        <v>0</v>
      </c>
      <c r="U15" s="114">
        <f t="shared" si="2"/>
        <v>150.68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1000</v>
      </c>
      <c r="C16">
        <f>BAWANA!G16</f>
        <v>0</v>
      </c>
      <c r="D16">
        <f>BAWANA!AP16</f>
        <v>150.68</v>
      </c>
      <c r="E16">
        <f>BAWANA!AQ16</f>
        <v>0</v>
      </c>
      <c r="F16">
        <f t="shared" si="4"/>
        <v>800</v>
      </c>
      <c r="G16">
        <f t="shared" si="5"/>
        <v>150.68</v>
      </c>
      <c r="H16" s="112"/>
      <c r="I16">
        <f>BRPL_EOD!AM16+BRPL_EOD!AN16</f>
        <v>137</v>
      </c>
      <c r="J16">
        <f>BYPL_EOD!AM16+BYPL_EOD!AN16</f>
        <v>0</v>
      </c>
      <c r="K16">
        <f>MES_EOD!AM16+MES_EOD!AN16</f>
        <v>0</v>
      </c>
      <c r="L16">
        <f>NDMC_EOD!AM16+NDMC_EOD!AN16</f>
        <v>13.68</v>
      </c>
      <c r="M16">
        <f>TPDDL_EOD!AM16+TPDDL_EOD!AN16</f>
        <v>0</v>
      </c>
      <c r="N16">
        <f t="shared" si="0"/>
        <v>150.68</v>
      </c>
      <c r="O16" s="112">
        <f t="shared" si="1"/>
        <v>0</v>
      </c>
      <c r="P16">
        <v>137</v>
      </c>
      <c r="Q16">
        <v>0</v>
      </c>
      <c r="R16">
        <v>0</v>
      </c>
      <c r="S16">
        <v>13.68</v>
      </c>
      <c r="T16">
        <v>0</v>
      </c>
      <c r="U16" s="114">
        <f t="shared" si="2"/>
        <v>150.68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1000</v>
      </c>
      <c r="C17">
        <f>BAWANA!G17</f>
        <v>0</v>
      </c>
      <c r="D17">
        <f>BAWANA!AP17</f>
        <v>150.68</v>
      </c>
      <c r="E17">
        <f>BAWANA!AQ17</f>
        <v>0</v>
      </c>
      <c r="F17">
        <f t="shared" si="4"/>
        <v>800</v>
      </c>
      <c r="G17">
        <f t="shared" si="5"/>
        <v>150.68</v>
      </c>
      <c r="H17" s="112"/>
      <c r="I17">
        <f>BRPL_EOD!AM17+BRPL_EOD!AN17</f>
        <v>137</v>
      </c>
      <c r="J17">
        <f>BYPL_EOD!AM17+BYPL_EOD!AN17</f>
        <v>0</v>
      </c>
      <c r="K17">
        <f>MES_EOD!AM17+MES_EOD!AN17</f>
        <v>0</v>
      </c>
      <c r="L17">
        <f>NDMC_EOD!AM17+NDMC_EOD!AN17</f>
        <v>13.68</v>
      </c>
      <c r="M17">
        <f>TPDDL_EOD!AM17+TPDDL_EOD!AN17</f>
        <v>0</v>
      </c>
      <c r="N17">
        <f t="shared" si="0"/>
        <v>150.68</v>
      </c>
      <c r="O17" s="112">
        <f t="shared" si="1"/>
        <v>0</v>
      </c>
      <c r="P17">
        <v>137</v>
      </c>
      <c r="Q17">
        <v>0</v>
      </c>
      <c r="R17">
        <v>0</v>
      </c>
      <c r="S17">
        <v>13.68</v>
      </c>
      <c r="T17">
        <v>0</v>
      </c>
      <c r="U17" s="114">
        <f t="shared" si="2"/>
        <v>150.68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1000</v>
      </c>
      <c r="C18">
        <f>BAWANA!G18</f>
        <v>0</v>
      </c>
      <c r="D18">
        <f>BAWANA!AP18</f>
        <v>150.68</v>
      </c>
      <c r="E18">
        <f>BAWANA!AQ18</f>
        <v>0</v>
      </c>
      <c r="F18">
        <f t="shared" si="4"/>
        <v>800</v>
      </c>
      <c r="G18">
        <f t="shared" si="5"/>
        <v>150.68</v>
      </c>
      <c r="H18" s="112"/>
      <c r="I18">
        <f>BRPL_EOD!AM18+BRPL_EOD!AN18</f>
        <v>137</v>
      </c>
      <c r="J18">
        <f>BYPL_EOD!AM18+BYPL_EOD!AN18</f>
        <v>0</v>
      </c>
      <c r="K18">
        <f>MES_EOD!AM18+MES_EOD!AN18</f>
        <v>0</v>
      </c>
      <c r="L18">
        <f>NDMC_EOD!AM18+NDMC_EOD!AN18</f>
        <v>13.68</v>
      </c>
      <c r="M18">
        <f>TPDDL_EOD!AM18+TPDDL_EOD!AN18</f>
        <v>0</v>
      </c>
      <c r="N18">
        <f t="shared" si="0"/>
        <v>150.68</v>
      </c>
      <c r="O18" s="112">
        <f t="shared" si="1"/>
        <v>0</v>
      </c>
      <c r="P18">
        <v>137</v>
      </c>
      <c r="Q18">
        <v>0</v>
      </c>
      <c r="R18">
        <v>0</v>
      </c>
      <c r="S18">
        <v>13.68</v>
      </c>
      <c r="T18">
        <v>0</v>
      </c>
      <c r="U18" s="114">
        <f t="shared" si="2"/>
        <v>150.68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1000</v>
      </c>
      <c r="C19">
        <f>BAWANA!G19</f>
        <v>0</v>
      </c>
      <c r="D19">
        <f>BAWANA!AP19</f>
        <v>150.68</v>
      </c>
      <c r="E19">
        <f>BAWANA!AQ19</f>
        <v>0</v>
      </c>
      <c r="F19">
        <f t="shared" si="4"/>
        <v>800</v>
      </c>
      <c r="G19">
        <f t="shared" si="5"/>
        <v>150.68</v>
      </c>
      <c r="H19" s="112"/>
      <c r="I19">
        <f>BRPL_EOD!AM19+BRPL_EOD!AN19</f>
        <v>137</v>
      </c>
      <c r="J19">
        <f>BYPL_EOD!AM19+BYPL_EOD!AN19</f>
        <v>0</v>
      </c>
      <c r="K19">
        <f>MES_EOD!AM19+MES_EOD!AN19</f>
        <v>0</v>
      </c>
      <c r="L19">
        <f>NDMC_EOD!AM19+NDMC_EOD!AN19</f>
        <v>13.68</v>
      </c>
      <c r="M19">
        <f>TPDDL_EOD!AM19+TPDDL_EOD!AN19</f>
        <v>0</v>
      </c>
      <c r="N19">
        <f t="shared" si="0"/>
        <v>150.68</v>
      </c>
      <c r="O19" s="112">
        <f t="shared" si="1"/>
        <v>0</v>
      </c>
      <c r="P19">
        <v>137</v>
      </c>
      <c r="Q19">
        <v>0</v>
      </c>
      <c r="R19">
        <v>0</v>
      </c>
      <c r="S19">
        <v>13.68</v>
      </c>
      <c r="T19">
        <v>0</v>
      </c>
      <c r="U19" s="114">
        <f t="shared" si="2"/>
        <v>150.68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1000</v>
      </c>
      <c r="C20">
        <f>BAWANA!G20</f>
        <v>0</v>
      </c>
      <c r="D20">
        <f>BAWANA!AP20</f>
        <v>150.68</v>
      </c>
      <c r="E20">
        <f>BAWANA!AQ20</f>
        <v>0</v>
      </c>
      <c r="F20">
        <f t="shared" si="4"/>
        <v>800</v>
      </c>
      <c r="G20">
        <f t="shared" si="5"/>
        <v>150.68</v>
      </c>
      <c r="H20" s="112"/>
      <c r="I20">
        <f>BRPL_EOD!AM20+BRPL_EOD!AN20</f>
        <v>137</v>
      </c>
      <c r="J20">
        <f>BYPL_EOD!AM20+BYPL_EOD!AN20</f>
        <v>0</v>
      </c>
      <c r="K20">
        <f>MES_EOD!AM20+MES_EOD!AN20</f>
        <v>0</v>
      </c>
      <c r="L20">
        <f>NDMC_EOD!AM20+NDMC_EOD!AN20</f>
        <v>13.68</v>
      </c>
      <c r="M20">
        <f>TPDDL_EOD!AM20+TPDDL_EOD!AN20</f>
        <v>0</v>
      </c>
      <c r="N20">
        <f t="shared" si="0"/>
        <v>150.68</v>
      </c>
      <c r="O20" s="112">
        <f t="shared" si="1"/>
        <v>0</v>
      </c>
      <c r="P20">
        <v>137</v>
      </c>
      <c r="Q20">
        <v>0</v>
      </c>
      <c r="R20">
        <v>0</v>
      </c>
      <c r="S20">
        <v>13.68</v>
      </c>
      <c r="T20">
        <v>0</v>
      </c>
      <c r="U20" s="114">
        <f t="shared" si="2"/>
        <v>150.68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1000</v>
      </c>
      <c r="C21">
        <f>BAWANA!G21</f>
        <v>0</v>
      </c>
      <c r="D21">
        <f>BAWANA!AP21</f>
        <v>150.68</v>
      </c>
      <c r="E21">
        <f>BAWANA!AQ21</f>
        <v>0</v>
      </c>
      <c r="F21">
        <f t="shared" si="4"/>
        <v>800</v>
      </c>
      <c r="G21">
        <f t="shared" si="5"/>
        <v>150.68</v>
      </c>
      <c r="H21" s="112"/>
      <c r="I21">
        <f>BRPL_EOD!AM21+BRPL_EOD!AN21</f>
        <v>137</v>
      </c>
      <c r="J21">
        <f>BYPL_EOD!AM21+BYPL_EOD!AN21</f>
        <v>0</v>
      </c>
      <c r="K21">
        <f>MES_EOD!AM21+MES_EOD!AN21</f>
        <v>0</v>
      </c>
      <c r="L21">
        <f>NDMC_EOD!AM21+NDMC_EOD!AN21</f>
        <v>13.68</v>
      </c>
      <c r="M21">
        <f>TPDDL_EOD!AM21+TPDDL_EOD!AN21</f>
        <v>0</v>
      </c>
      <c r="N21">
        <f t="shared" si="0"/>
        <v>150.68</v>
      </c>
      <c r="O21" s="112">
        <f t="shared" si="1"/>
        <v>0</v>
      </c>
      <c r="P21">
        <v>137</v>
      </c>
      <c r="Q21">
        <v>0</v>
      </c>
      <c r="R21">
        <v>0</v>
      </c>
      <c r="S21">
        <v>13.68</v>
      </c>
      <c r="T21">
        <v>0</v>
      </c>
      <c r="U21" s="114">
        <f t="shared" si="2"/>
        <v>150.68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1000</v>
      </c>
      <c r="C22">
        <f>BAWANA!G22</f>
        <v>0</v>
      </c>
      <c r="D22">
        <f>BAWANA!AP22</f>
        <v>150.68</v>
      </c>
      <c r="E22">
        <f>BAWANA!AQ22</f>
        <v>0</v>
      </c>
      <c r="F22">
        <f t="shared" si="4"/>
        <v>800</v>
      </c>
      <c r="G22">
        <f t="shared" si="5"/>
        <v>150.68</v>
      </c>
      <c r="H22" s="112"/>
      <c r="I22">
        <f>BRPL_EOD!AM22+BRPL_EOD!AN22</f>
        <v>137</v>
      </c>
      <c r="J22">
        <f>BYPL_EOD!AM22+BYPL_EOD!AN22</f>
        <v>0</v>
      </c>
      <c r="K22">
        <f>MES_EOD!AM22+MES_EOD!AN22</f>
        <v>0</v>
      </c>
      <c r="L22">
        <f>NDMC_EOD!AM22+NDMC_EOD!AN22</f>
        <v>13.68</v>
      </c>
      <c r="M22">
        <f>TPDDL_EOD!AM22+TPDDL_EOD!AN22</f>
        <v>0</v>
      </c>
      <c r="N22">
        <f t="shared" si="0"/>
        <v>150.68</v>
      </c>
      <c r="O22" s="112">
        <f t="shared" si="1"/>
        <v>0</v>
      </c>
      <c r="P22">
        <v>137</v>
      </c>
      <c r="Q22">
        <v>0</v>
      </c>
      <c r="R22">
        <v>0</v>
      </c>
      <c r="S22">
        <v>13.68</v>
      </c>
      <c r="T22">
        <v>0</v>
      </c>
      <c r="U22" s="114">
        <f t="shared" si="2"/>
        <v>150.68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1000</v>
      </c>
      <c r="C23">
        <f>BAWANA!G23</f>
        <v>0</v>
      </c>
      <c r="D23">
        <f>BAWANA!AP23</f>
        <v>150.68</v>
      </c>
      <c r="E23">
        <f>BAWANA!AQ23</f>
        <v>0</v>
      </c>
      <c r="F23">
        <f t="shared" si="4"/>
        <v>800</v>
      </c>
      <c r="G23">
        <f t="shared" si="5"/>
        <v>150.68</v>
      </c>
      <c r="H23" s="112"/>
      <c r="I23">
        <f>BRPL_EOD!AM23+BRPL_EOD!AN23</f>
        <v>137</v>
      </c>
      <c r="J23">
        <f>BYPL_EOD!AM23+BYPL_EOD!AN23</f>
        <v>0</v>
      </c>
      <c r="K23">
        <f>MES_EOD!AM23+MES_EOD!AN23</f>
        <v>0</v>
      </c>
      <c r="L23">
        <f>NDMC_EOD!AM23+NDMC_EOD!AN23</f>
        <v>13.68</v>
      </c>
      <c r="M23">
        <f>TPDDL_EOD!AM23+TPDDL_EOD!AN23</f>
        <v>0</v>
      </c>
      <c r="N23">
        <f t="shared" si="0"/>
        <v>150.68</v>
      </c>
      <c r="O23" s="112">
        <f t="shared" si="1"/>
        <v>0</v>
      </c>
      <c r="P23">
        <v>137</v>
      </c>
      <c r="Q23">
        <v>0</v>
      </c>
      <c r="R23">
        <v>0</v>
      </c>
      <c r="S23">
        <v>13.68</v>
      </c>
      <c r="T23">
        <v>0</v>
      </c>
      <c r="U23" s="114">
        <f t="shared" si="2"/>
        <v>150.68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1000</v>
      </c>
      <c r="C24">
        <f>BAWANA!G24</f>
        <v>0</v>
      </c>
      <c r="D24">
        <f>BAWANA!AP24</f>
        <v>150.68</v>
      </c>
      <c r="E24">
        <f>BAWANA!AQ24</f>
        <v>0</v>
      </c>
      <c r="F24">
        <f t="shared" si="4"/>
        <v>800</v>
      </c>
      <c r="G24">
        <f t="shared" si="5"/>
        <v>150.68</v>
      </c>
      <c r="H24" s="112"/>
      <c r="I24">
        <f>BRPL_EOD!AM24+BRPL_EOD!AN24</f>
        <v>137</v>
      </c>
      <c r="J24">
        <f>BYPL_EOD!AM24+BYPL_EOD!AN24</f>
        <v>0</v>
      </c>
      <c r="K24">
        <f>MES_EOD!AM24+MES_EOD!AN24</f>
        <v>0</v>
      </c>
      <c r="L24">
        <f>NDMC_EOD!AM24+NDMC_EOD!AN24</f>
        <v>13.68</v>
      </c>
      <c r="M24">
        <f>TPDDL_EOD!AM24+TPDDL_EOD!AN24</f>
        <v>0</v>
      </c>
      <c r="N24">
        <f t="shared" si="0"/>
        <v>150.68</v>
      </c>
      <c r="O24" s="112">
        <f t="shared" si="1"/>
        <v>0</v>
      </c>
      <c r="P24">
        <v>137</v>
      </c>
      <c r="Q24">
        <v>0</v>
      </c>
      <c r="R24">
        <v>0</v>
      </c>
      <c r="S24">
        <v>13.68</v>
      </c>
      <c r="T24">
        <v>0</v>
      </c>
      <c r="U24" s="114">
        <f t="shared" si="2"/>
        <v>150.68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1000</v>
      </c>
      <c r="C25">
        <f>BAWANA!G25</f>
        <v>0</v>
      </c>
      <c r="D25">
        <f>BAWANA!AP25</f>
        <v>150.68</v>
      </c>
      <c r="E25">
        <f>BAWANA!AQ25</f>
        <v>0</v>
      </c>
      <c r="F25">
        <f t="shared" si="4"/>
        <v>800</v>
      </c>
      <c r="G25">
        <f t="shared" si="5"/>
        <v>150.68</v>
      </c>
      <c r="H25" s="112"/>
      <c r="I25">
        <f>BRPL_EOD!AM25+BRPL_EOD!AN25</f>
        <v>137</v>
      </c>
      <c r="J25">
        <f>BYPL_EOD!AM25+BYPL_EOD!AN25</f>
        <v>0</v>
      </c>
      <c r="K25">
        <f>MES_EOD!AM25+MES_EOD!AN25</f>
        <v>0</v>
      </c>
      <c r="L25">
        <f>NDMC_EOD!AM25+NDMC_EOD!AN25</f>
        <v>13.68</v>
      </c>
      <c r="M25">
        <f>TPDDL_EOD!AM25+TPDDL_EOD!AN25</f>
        <v>0</v>
      </c>
      <c r="N25">
        <f t="shared" si="0"/>
        <v>150.68</v>
      </c>
      <c r="O25" s="112">
        <f t="shared" si="1"/>
        <v>0</v>
      </c>
      <c r="P25">
        <v>137</v>
      </c>
      <c r="Q25">
        <v>0</v>
      </c>
      <c r="R25">
        <v>0</v>
      </c>
      <c r="S25">
        <v>13.68</v>
      </c>
      <c r="T25">
        <v>0</v>
      </c>
      <c r="U25" s="114">
        <f t="shared" si="2"/>
        <v>150.68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1000</v>
      </c>
      <c r="C26">
        <f>BAWANA!G26</f>
        <v>0</v>
      </c>
      <c r="D26">
        <f>BAWANA!AP26</f>
        <v>150.68</v>
      </c>
      <c r="E26">
        <f>BAWANA!AQ26</f>
        <v>0</v>
      </c>
      <c r="F26">
        <f t="shared" si="4"/>
        <v>800</v>
      </c>
      <c r="G26">
        <f t="shared" si="5"/>
        <v>150.68</v>
      </c>
      <c r="H26" s="112"/>
      <c r="I26">
        <f>BRPL_EOD!AM26+BRPL_EOD!AN26</f>
        <v>137</v>
      </c>
      <c r="J26">
        <f>BYPL_EOD!AM26+BYPL_EOD!AN26</f>
        <v>0</v>
      </c>
      <c r="K26">
        <f>MES_EOD!AM26+MES_EOD!AN26</f>
        <v>0</v>
      </c>
      <c r="L26">
        <f>NDMC_EOD!AM26+NDMC_EOD!AN26</f>
        <v>13.68</v>
      </c>
      <c r="M26">
        <f>TPDDL_EOD!AM26+TPDDL_EOD!AN26</f>
        <v>0</v>
      </c>
      <c r="N26">
        <f t="shared" si="0"/>
        <v>150.68</v>
      </c>
      <c r="O26" s="112">
        <f t="shared" si="1"/>
        <v>0</v>
      </c>
      <c r="P26">
        <v>137</v>
      </c>
      <c r="Q26">
        <v>0</v>
      </c>
      <c r="R26">
        <v>0</v>
      </c>
      <c r="S26">
        <v>13.68</v>
      </c>
      <c r="T26">
        <v>0</v>
      </c>
      <c r="U26" s="114">
        <f t="shared" si="2"/>
        <v>150.68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1000</v>
      </c>
      <c r="C27">
        <f>BAWANA!G27</f>
        <v>0</v>
      </c>
      <c r="D27">
        <f>BAWANA!AP27</f>
        <v>150.68</v>
      </c>
      <c r="E27">
        <f>BAWANA!AQ27</f>
        <v>0</v>
      </c>
      <c r="F27">
        <f t="shared" si="4"/>
        <v>800</v>
      </c>
      <c r="G27">
        <f t="shared" si="5"/>
        <v>150.68</v>
      </c>
      <c r="H27" s="112"/>
      <c r="I27">
        <f>BRPL_EOD!AM27+BRPL_EOD!AN27</f>
        <v>137</v>
      </c>
      <c r="J27">
        <f>BYPL_EOD!AM27+BYPL_EOD!AN27</f>
        <v>0</v>
      </c>
      <c r="K27">
        <f>MES_EOD!AM27+MES_EOD!AN27</f>
        <v>0</v>
      </c>
      <c r="L27">
        <f>NDMC_EOD!AM27+NDMC_EOD!AN27</f>
        <v>13.68</v>
      </c>
      <c r="M27">
        <f>TPDDL_EOD!AM27+TPDDL_EOD!AN27</f>
        <v>0</v>
      </c>
      <c r="N27">
        <f t="shared" si="0"/>
        <v>150.68</v>
      </c>
      <c r="O27" s="112">
        <f t="shared" si="1"/>
        <v>0</v>
      </c>
      <c r="P27">
        <v>137</v>
      </c>
      <c r="Q27">
        <v>0</v>
      </c>
      <c r="R27">
        <v>0</v>
      </c>
      <c r="S27">
        <v>13.68</v>
      </c>
      <c r="T27">
        <v>0</v>
      </c>
      <c r="U27" s="114">
        <f t="shared" si="2"/>
        <v>150.68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1000</v>
      </c>
      <c r="C28">
        <f>BAWANA!G28</f>
        <v>0</v>
      </c>
      <c r="D28">
        <f>BAWANA!AP28</f>
        <v>150.68</v>
      </c>
      <c r="E28">
        <f>BAWANA!AQ28</f>
        <v>0</v>
      </c>
      <c r="F28">
        <f t="shared" si="4"/>
        <v>800</v>
      </c>
      <c r="G28">
        <f t="shared" si="5"/>
        <v>150.68</v>
      </c>
      <c r="H28" s="112"/>
      <c r="I28">
        <f>BRPL_EOD!AM28+BRPL_EOD!AN28</f>
        <v>137</v>
      </c>
      <c r="J28">
        <f>BYPL_EOD!AM28+BYPL_EOD!AN28</f>
        <v>0</v>
      </c>
      <c r="K28">
        <f>MES_EOD!AM28+MES_EOD!AN28</f>
        <v>0</v>
      </c>
      <c r="L28">
        <f>NDMC_EOD!AM28+NDMC_EOD!AN28</f>
        <v>13.68</v>
      </c>
      <c r="M28">
        <f>TPDDL_EOD!AM28+TPDDL_EOD!AN28</f>
        <v>0</v>
      </c>
      <c r="N28">
        <f t="shared" si="0"/>
        <v>150.68</v>
      </c>
      <c r="O28" s="112">
        <f t="shared" si="1"/>
        <v>0</v>
      </c>
      <c r="P28">
        <v>137</v>
      </c>
      <c r="Q28">
        <v>0</v>
      </c>
      <c r="R28">
        <v>0</v>
      </c>
      <c r="S28">
        <v>13.68</v>
      </c>
      <c r="T28">
        <v>0</v>
      </c>
      <c r="U28" s="114">
        <f t="shared" si="2"/>
        <v>150.68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1000</v>
      </c>
      <c r="C29">
        <f>BAWANA!G29</f>
        <v>0</v>
      </c>
      <c r="D29">
        <f>BAWANA!AP29</f>
        <v>150.68</v>
      </c>
      <c r="E29">
        <f>BAWANA!AQ29</f>
        <v>0</v>
      </c>
      <c r="F29">
        <f t="shared" si="4"/>
        <v>800</v>
      </c>
      <c r="G29">
        <f t="shared" si="5"/>
        <v>150.68</v>
      </c>
      <c r="H29" s="112"/>
      <c r="I29">
        <f>BRPL_EOD!AM29+BRPL_EOD!AN29</f>
        <v>137</v>
      </c>
      <c r="J29">
        <f>BYPL_EOD!AM29+BYPL_EOD!AN29</f>
        <v>0</v>
      </c>
      <c r="K29">
        <f>MES_EOD!AM29+MES_EOD!AN29</f>
        <v>0</v>
      </c>
      <c r="L29">
        <f>NDMC_EOD!AM29+NDMC_EOD!AN29</f>
        <v>13.68</v>
      </c>
      <c r="M29">
        <f>TPDDL_EOD!AM29+TPDDL_EOD!AN29</f>
        <v>0</v>
      </c>
      <c r="N29">
        <f t="shared" si="0"/>
        <v>150.68</v>
      </c>
      <c r="O29" s="112">
        <f t="shared" si="1"/>
        <v>0</v>
      </c>
      <c r="P29">
        <v>137</v>
      </c>
      <c r="Q29">
        <v>0</v>
      </c>
      <c r="R29">
        <v>0</v>
      </c>
      <c r="S29">
        <v>13.68</v>
      </c>
      <c r="T29">
        <v>0</v>
      </c>
      <c r="U29" s="114">
        <f t="shared" si="2"/>
        <v>150.68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1000</v>
      </c>
      <c r="C30">
        <f>BAWANA!G30</f>
        <v>0</v>
      </c>
      <c r="D30">
        <f>BAWANA!AP30</f>
        <v>150.68</v>
      </c>
      <c r="E30">
        <f>BAWANA!AQ30</f>
        <v>0</v>
      </c>
      <c r="F30">
        <f t="shared" si="4"/>
        <v>800</v>
      </c>
      <c r="G30">
        <f t="shared" si="5"/>
        <v>150.68</v>
      </c>
      <c r="H30" s="112"/>
      <c r="I30">
        <f>BRPL_EOD!AM30+BRPL_EOD!AN30</f>
        <v>137</v>
      </c>
      <c r="J30">
        <f>BYPL_EOD!AM30+BYPL_EOD!AN30</f>
        <v>0</v>
      </c>
      <c r="K30">
        <f>MES_EOD!AM30+MES_EOD!AN30</f>
        <v>0</v>
      </c>
      <c r="L30">
        <f>NDMC_EOD!AM30+NDMC_EOD!AN30</f>
        <v>13.68</v>
      </c>
      <c r="M30">
        <f>TPDDL_EOD!AM30+TPDDL_EOD!AN30</f>
        <v>0</v>
      </c>
      <c r="N30">
        <f t="shared" si="0"/>
        <v>150.68</v>
      </c>
      <c r="O30" s="112">
        <f t="shared" si="1"/>
        <v>0</v>
      </c>
      <c r="P30">
        <v>137</v>
      </c>
      <c r="Q30">
        <v>0</v>
      </c>
      <c r="R30">
        <v>0</v>
      </c>
      <c r="S30">
        <v>13.68</v>
      </c>
      <c r="T30">
        <v>0</v>
      </c>
      <c r="U30" s="114">
        <f t="shared" si="2"/>
        <v>150.68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1000</v>
      </c>
      <c r="C31">
        <f>BAWANA!G31</f>
        <v>0</v>
      </c>
      <c r="D31">
        <f>BAWANA!AP31</f>
        <v>150.68</v>
      </c>
      <c r="E31">
        <f>BAWANA!AQ31</f>
        <v>0</v>
      </c>
      <c r="F31">
        <f t="shared" si="4"/>
        <v>800</v>
      </c>
      <c r="G31">
        <f t="shared" si="5"/>
        <v>150.68</v>
      </c>
      <c r="H31" s="112"/>
      <c r="I31">
        <f>BRPL_EOD!AM31+BRPL_EOD!AN31</f>
        <v>137</v>
      </c>
      <c r="J31">
        <f>BYPL_EOD!AM31+BYPL_EOD!AN31</f>
        <v>0</v>
      </c>
      <c r="K31">
        <f>MES_EOD!AM31+MES_EOD!AN31</f>
        <v>0</v>
      </c>
      <c r="L31">
        <f>NDMC_EOD!AM31+NDMC_EOD!AN31</f>
        <v>13.68</v>
      </c>
      <c r="M31">
        <f>TPDDL_EOD!AM31+TPDDL_EOD!AN31</f>
        <v>0</v>
      </c>
      <c r="N31">
        <f t="shared" si="0"/>
        <v>150.68</v>
      </c>
      <c r="O31" s="112">
        <f t="shared" si="1"/>
        <v>0</v>
      </c>
      <c r="P31">
        <v>137</v>
      </c>
      <c r="Q31">
        <v>0</v>
      </c>
      <c r="R31">
        <v>0</v>
      </c>
      <c r="S31">
        <v>13.68</v>
      </c>
      <c r="T31">
        <v>0</v>
      </c>
      <c r="U31" s="114">
        <f t="shared" si="2"/>
        <v>150.68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1000</v>
      </c>
      <c r="C32">
        <f>BAWANA!G32</f>
        <v>0</v>
      </c>
      <c r="D32">
        <f>BAWANA!AP32</f>
        <v>150.68</v>
      </c>
      <c r="E32">
        <f>BAWANA!AQ32</f>
        <v>0</v>
      </c>
      <c r="F32">
        <f t="shared" si="4"/>
        <v>800</v>
      </c>
      <c r="G32">
        <f t="shared" si="5"/>
        <v>150.68</v>
      </c>
      <c r="H32" s="112"/>
      <c r="I32">
        <f>BRPL_EOD!AM32+BRPL_EOD!AN32</f>
        <v>137</v>
      </c>
      <c r="J32">
        <f>BYPL_EOD!AM32+BYPL_EOD!AN32</f>
        <v>0</v>
      </c>
      <c r="K32">
        <f>MES_EOD!AM32+MES_EOD!AN32</f>
        <v>0</v>
      </c>
      <c r="L32">
        <f>NDMC_EOD!AM32+NDMC_EOD!AN32</f>
        <v>13.68</v>
      </c>
      <c r="M32">
        <f>TPDDL_EOD!AM32+TPDDL_EOD!AN32</f>
        <v>0</v>
      </c>
      <c r="N32">
        <f t="shared" si="0"/>
        <v>150.68</v>
      </c>
      <c r="O32" s="112">
        <f t="shared" si="1"/>
        <v>0</v>
      </c>
      <c r="P32">
        <v>137</v>
      </c>
      <c r="Q32">
        <v>0</v>
      </c>
      <c r="R32">
        <v>0</v>
      </c>
      <c r="S32">
        <v>13.68</v>
      </c>
      <c r="T32">
        <v>0</v>
      </c>
      <c r="U32" s="114">
        <f t="shared" si="2"/>
        <v>150.68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1000</v>
      </c>
      <c r="C33">
        <f>BAWANA!G33</f>
        <v>0</v>
      </c>
      <c r="D33">
        <f>BAWANA!AP33</f>
        <v>150.68</v>
      </c>
      <c r="E33">
        <f>BAWANA!AQ33</f>
        <v>0</v>
      </c>
      <c r="F33">
        <f t="shared" si="4"/>
        <v>800</v>
      </c>
      <c r="G33">
        <f t="shared" si="5"/>
        <v>150.68</v>
      </c>
      <c r="H33" s="112"/>
      <c r="I33">
        <f>BRPL_EOD!AM33+BRPL_EOD!AN33</f>
        <v>137</v>
      </c>
      <c r="J33">
        <f>BYPL_EOD!AM33+BYPL_EOD!AN33</f>
        <v>0</v>
      </c>
      <c r="K33">
        <f>MES_EOD!AM33+MES_EOD!AN33</f>
        <v>0</v>
      </c>
      <c r="L33">
        <f>NDMC_EOD!AM33+NDMC_EOD!AN33</f>
        <v>13.68</v>
      </c>
      <c r="M33">
        <f>TPDDL_EOD!AM33+TPDDL_EOD!AN33</f>
        <v>0</v>
      </c>
      <c r="N33">
        <f t="shared" si="0"/>
        <v>150.68</v>
      </c>
      <c r="O33" s="112">
        <f t="shared" si="1"/>
        <v>0</v>
      </c>
      <c r="P33">
        <v>137</v>
      </c>
      <c r="Q33">
        <v>0</v>
      </c>
      <c r="R33">
        <v>0</v>
      </c>
      <c r="S33">
        <v>13.68</v>
      </c>
      <c r="T33">
        <v>0</v>
      </c>
      <c r="U33" s="114">
        <f t="shared" si="2"/>
        <v>150.68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1000</v>
      </c>
      <c r="C34">
        <f>BAWANA!G34</f>
        <v>0</v>
      </c>
      <c r="D34">
        <f>BAWANA!AP34</f>
        <v>150.68</v>
      </c>
      <c r="E34">
        <f>BAWANA!AQ34</f>
        <v>0</v>
      </c>
      <c r="F34">
        <f t="shared" si="4"/>
        <v>800</v>
      </c>
      <c r="G34">
        <f t="shared" si="5"/>
        <v>150.68</v>
      </c>
      <c r="H34" s="112"/>
      <c r="I34">
        <f>BRPL_EOD!AM34+BRPL_EOD!AN34</f>
        <v>137</v>
      </c>
      <c r="J34">
        <f>BYPL_EOD!AM34+BYPL_EOD!AN34</f>
        <v>0</v>
      </c>
      <c r="K34">
        <f>MES_EOD!AM34+MES_EOD!AN34</f>
        <v>0</v>
      </c>
      <c r="L34">
        <f>NDMC_EOD!AM34+NDMC_EOD!AN34</f>
        <v>13.68</v>
      </c>
      <c r="M34">
        <f>TPDDL_EOD!AM34+TPDDL_EOD!AN34</f>
        <v>0</v>
      </c>
      <c r="N34">
        <f t="shared" si="0"/>
        <v>150.68</v>
      </c>
      <c r="O34" s="112">
        <f t="shared" si="1"/>
        <v>0</v>
      </c>
      <c r="P34">
        <v>137</v>
      </c>
      <c r="Q34">
        <v>0</v>
      </c>
      <c r="R34">
        <v>0</v>
      </c>
      <c r="S34">
        <v>13.68</v>
      </c>
      <c r="T34">
        <v>0</v>
      </c>
      <c r="U34" s="114">
        <f t="shared" si="2"/>
        <v>150.68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1000</v>
      </c>
      <c r="C35">
        <f>BAWANA!G35</f>
        <v>0</v>
      </c>
      <c r="D35">
        <f>BAWANA!AP35</f>
        <v>150.68</v>
      </c>
      <c r="E35">
        <f>BAWANA!AQ35</f>
        <v>0</v>
      </c>
      <c r="F35">
        <f t="shared" si="4"/>
        <v>800</v>
      </c>
      <c r="G35">
        <f t="shared" si="5"/>
        <v>150.68</v>
      </c>
      <c r="H35" s="112"/>
      <c r="I35">
        <f>BRPL_EOD!AM35+BRPL_EOD!AN35</f>
        <v>137</v>
      </c>
      <c r="J35">
        <f>BYPL_EOD!AM35+BYPL_EOD!AN35</f>
        <v>0</v>
      </c>
      <c r="K35">
        <f>MES_EOD!AM35+MES_EOD!AN35</f>
        <v>0</v>
      </c>
      <c r="L35">
        <f>NDMC_EOD!AM35+NDMC_EOD!AN35</f>
        <v>13.68</v>
      </c>
      <c r="M35">
        <f>TPDDL_EOD!AM35+TPDDL_EOD!AN35</f>
        <v>0</v>
      </c>
      <c r="N35">
        <f t="shared" si="0"/>
        <v>150.68</v>
      </c>
      <c r="O35" s="112">
        <f t="shared" si="1"/>
        <v>0</v>
      </c>
      <c r="P35">
        <v>137</v>
      </c>
      <c r="Q35">
        <v>0</v>
      </c>
      <c r="R35">
        <v>0</v>
      </c>
      <c r="S35">
        <v>13.68</v>
      </c>
      <c r="T35">
        <v>0</v>
      </c>
      <c r="U35" s="114">
        <f t="shared" si="2"/>
        <v>150.68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1000</v>
      </c>
      <c r="C36">
        <f>BAWANA!G36</f>
        <v>0</v>
      </c>
      <c r="D36">
        <f>BAWANA!AP36</f>
        <v>151.69</v>
      </c>
      <c r="E36">
        <f>BAWANA!AQ36</f>
        <v>0</v>
      </c>
      <c r="F36">
        <f t="shared" si="4"/>
        <v>800</v>
      </c>
      <c r="G36">
        <f t="shared" si="5"/>
        <v>151.69</v>
      </c>
      <c r="H36" s="112"/>
      <c r="I36">
        <f>BRPL_EOD!AM36+BRPL_EOD!AN36</f>
        <v>137</v>
      </c>
      <c r="J36">
        <f>BYPL_EOD!AM36+BYPL_EOD!AN36</f>
        <v>0</v>
      </c>
      <c r="K36">
        <f>MES_EOD!AM36+MES_EOD!AN36</f>
        <v>0</v>
      </c>
      <c r="L36">
        <f>NDMC_EOD!AM36+NDMC_EOD!AN36</f>
        <v>14.69</v>
      </c>
      <c r="M36">
        <f>TPDDL_EOD!AM36+TPDDL_EOD!AN36</f>
        <v>0</v>
      </c>
      <c r="N36">
        <f t="shared" si="0"/>
        <v>151.69</v>
      </c>
      <c r="O36" s="112">
        <f t="shared" si="1"/>
        <v>0</v>
      </c>
      <c r="P36">
        <v>137</v>
      </c>
      <c r="Q36">
        <v>0</v>
      </c>
      <c r="R36">
        <v>0</v>
      </c>
      <c r="S36">
        <v>14.69</v>
      </c>
      <c r="T36">
        <v>0</v>
      </c>
      <c r="U36" s="114">
        <f t="shared" si="2"/>
        <v>151.69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1000</v>
      </c>
      <c r="C37">
        <f>BAWANA!G37</f>
        <v>0</v>
      </c>
      <c r="D37">
        <f>BAWANA!AP37</f>
        <v>151.56</v>
      </c>
      <c r="E37">
        <f>BAWANA!AQ37</f>
        <v>0</v>
      </c>
      <c r="F37">
        <f t="shared" si="4"/>
        <v>800</v>
      </c>
      <c r="G37">
        <f t="shared" si="5"/>
        <v>151.56</v>
      </c>
      <c r="H37" s="112"/>
      <c r="I37">
        <f>BRPL_EOD!AM37+BRPL_EOD!AN37</f>
        <v>137</v>
      </c>
      <c r="J37">
        <f>BYPL_EOD!AM37+BYPL_EOD!AN37</f>
        <v>0</v>
      </c>
      <c r="K37">
        <f>MES_EOD!AM37+MES_EOD!AN37</f>
        <v>0</v>
      </c>
      <c r="L37">
        <f>NDMC_EOD!AM37+NDMC_EOD!AN37</f>
        <v>14.56</v>
      </c>
      <c r="M37">
        <f>TPDDL_EOD!AM37+TPDDL_EOD!AN37</f>
        <v>0</v>
      </c>
      <c r="N37">
        <f t="shared" si="0"/>
        <v>151.56</v>
      </c>
      <c r="O37" s="112">
        <f t="shared" si="1"/>
        <v>0</v>
      </c>
      <c r="P37">
        <v>137</v>
      </c>
      <c r="Q37">
        <v>0</v>
      </c>
      <c r="R37">
        <v>0</v>
      </c>
      <c r="S37">
        <v>14.56</v>
      </c>
      <c r="T37">
        <v>0</v>
      </c>
      <c r="U37" s="114">
        <f t="shared" si="2"/>
        <v>151.56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1000</v>
      </c>
      <c r="C38">
        <f>BAWANA!G38</f>
        <v>0</v>
      </c>
      <c r="D38">
        <f>BAWANA!AP38</f>
        <v>152.85</v>
      </c>
      <c r="E38">
        <f>BAWANA!AQ38</f>
        <v>0</v>
      </c>
      <c r="F38">
        <f t="shared" si="4"/>
        <v>800</v>
      </c>
      <c r="G38">
        <f t="shared" si="5"/>
        <v>152.85</v>
      </c>
      <c r="H38" s="112"/>
      <c r="I38">
        <f>BRPL_EOD!AM38+BRPL_EOD!AN38</f>
        <v>137</v>
      </c>
      <c r="J38">
        <f>BYPL_EOD!AM38+BYPL_EOD!AN38</f>
        <v>0</v>
      </c>
      <c r="K38">
        <f>MES_EOD!AM38+MES_EOD!AN38</f>
        <v>0</v>
      </c>
      <c r="L38">
        <f>NDMC_EOD!AM38+NDMC_EOD!AN38</f>
        <v>15.85</v>
      </c>
      <c r="M38">
        <f>TPDDL_EOD!AM38+TPDDL_EOD!AN38</f>
        <v>0</v>
      </c>
      <c r="N38">
        <f t="shared" si="0"/>
        <v>152.85</v>
      </c>
      <c r="O38" s="112">
        <f t="shared" si="1"/>
        <v>0</v>
      </c>
      <c r="P38">
        <v>137</v>
      </c>
      <c r="Q38">
        <v>0</v>
      </c>
      <c r="R38">
        <v>0</v>
      </c>
      <c r="S38">
        <v>15.85</v>
      </c>
      <c r="T38">
        <v>0</v>
      </c>
      <c r="U38" s="114">
        <f t="shared" si="2"/>
        <v>152.85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2"/>
      <c r="I39">
        <f>BRPL_EOD!AM39+BRPL_EOD!AN39</f>
        <v>137</v>
      </c>
      <c r="J39">
        <f>BYPL_EOD!AM39+BYPL_EOD!AN39</f>
        <v>0</v>
      </c>
      <c r="K39">
        <f>MES_EOD!AM39+MES_EOD!AN39</f>
        <v>0</v>
      </c>
      <c r="L39">
        <f>NDMC_EOD!AM39+NDMC_EOD!AN39</f>
        <v>13.68</v>
      </c>
      <c r="M39">
        <f>TPDDL_EOD!AM39+TPDDL_EOD!AN39</f>
        <v>0</v>
      </c>
      <c r="N39">
        <f t="shared" si="0"/>
        <v>150.68</v>
      </c>
      <c r="O39" s="112">
        <f t="shared" si="1"/>
        <v>-150.68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300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240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300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240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300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240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300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240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300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240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300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240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300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240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300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240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300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240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300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240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300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240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300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240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300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240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300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240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300</v>
      </c>
      <c r="C93">
        <f>BAWANA!G93</f>
        <v>30</v>
      </c>
      <c r="D93">
        <f>BAWANA!AP93</f>
        <v>0</v>
      </c>
      <c r="E93">
        <f>BAWANA!AQ93</f>
        <v>30</v>
      </c>
      <c r="F93">
        <f t="shared" si="11"/>
        <v>264</v>
      </c>
      <c r="G93">
        <f t="shared" si="12"/>
        <v>30</v>
      </c>
      <c r="H93" s="112"/>
      <c r="I93">
        <f>BRPL_EOD!AM93+BRPL_EOD!AN93</f>
        <v>27.81</v>
      </c>
      <c r="J93">
        <f>BYPL_EOD!AM93+BYPL_EOD!AN93</f>
        <v>0</v>
      </c>
      <c r="K93">
        <f>MES_EOD!AM93+MES_EOD!AN93</f>
        <v>0</v>
      </c>
      <c r="L93">
        <f>NDMC_EOD!AM93+NDMC_EOD!AN93</f>
        <v>2.19</v>
      </c>
      <c r="M93">
        <f>TPDDL_EOD!AM93+TPDDL_EOD!AN93</f>
        <v>0</v>
      </c>
      <c r="N93">
        <f t="shared" si="7"/>
        <v>30</v>
      </c>
      <c r="O93" s="112">
        <f t="shared" si="8"/>
        <v>0</v>
      </c>
      <c r="P93">
        <v>27.81</v>
      </c>
      <c r="Q93">
        <v>0</v>
      </c>
      <c r="R93">
        <v>0</v>
      </c>
      <c r="S93">
        <v>2.19</v>
      </c>
      <c r="T93">
        <v>0</v>
      </c>
      <c r="U93" s="114">
        <f t="shared" si="9"/>
        <v>30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300</v>
      </c>
      <c r="C94">
        <f>BAWANA!G94</f>
        <v>30</v>
      </c>
      <c r="D94">
        <f>BAWANA!AP94</f>
        <v>0</v>
      </c>
      <c r="E94">
        <f>BAWANA!AQ94</f>
        <v>30</v>
      </c>
      <c r="F94">
        <f t="shared" si="11"/>
        <v>264</v>
      </c>
      <c r="G94">
        <f t="shared" si="12"/>
        <v>30</v>
      </c>
      <c r="H94" s="112"/>
      <c r="I94">
        <f>BRPL_EOD!AM94+BRPL_EOD!AN94</f>
        <v>27.81</v>
      </c>
      <c r="J94">
        <f>BYPL_EOD!AM94+BYPL_EOD!AN94</f>
        <v>0</v>
      </c>
      <c r="K94">
        <f>MES_EOD!AM94+MES_EOD!AN94</f>
        <v>0</v>
      </c>
      <c r="L94">
        <f>NDMC_EOD!AM94+NDMC_EOD!AN94</f>
        <v>2.19</v>
      </c>
      <c r="M94">
        <f>TPDDL_EOD!AM94+TPDDL_EOD!AN94</f>
        <v>0</v>
      </c>
      <c r="N94">
        <f t="shared" si="7"/>
        <v>30</v>
      </c>
      <c r="O94" s="112">
        <f t="shared" si="8"/>
        <v>0</v>
      </c>
      <c r="P94">
        <v>27.81</v>
      </c>
      <c r="Q94">
        <v>0</v>
      </c>
      <c r="R94">
        <v>0</v>
      </c>
      <c r="S94">
        <v>2.19</v>
      </c>
      <c r="T94">
        <v>0</v>
      </c>
      <c r="U94" s="114">
        <f t="shared" si="9"/>
        <v>30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300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240</v>
      </c>
      <c r="G95">
        <f t="shared" si="12"/>
        <v>150</v>
      </c>
      <c r="H95" s="112"/>
      <c r="I95">
        <f>BRPL_EOD!AM95+BRPL_EOD!AN95</f>
        <v>130.13</v>
      </c>
      <c r="J95">
        <f>BYPL_EOD!AM95+BYPL_EOD!AN95</f>
        <v>0</v>
      </c>
      <c r="K95">
        <f>MES_EOD!AM95+MES_EOD!AN95</f>
        <v>0</v>
      </c>
      <c r="L95">
        <f>NDMC_EOD!AM95+NDMC_EOD!AN95</f>
        <v>19.87</v>
      </c>
      <c r="M95">
        <f>TPDDL_EOD!AM95+TPDDL_EOD!AN95</f>
        <v>0</v>
      </c>
      <c r="N95">
        <f t="shared" si="7"/>
        <v>150</v>
      </c>
      <c r="O95" s="112">
        <f t="shared" si="8"/>
        <v>0</v>
      </c>
      <c r="P95">
        <v>130.13</v>
      </c>
      <c r="Q95">
        <v>0</v>
      </c>
      <c r="R95">
        <v>0</v>
      </c>
      <c r="S95">
        <v>19.87</v>
      </c>
      <c r="T95">
        <v>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300</v>
      </c>
      <c r="C96">
        <f>BAWANA!G96</f>
        <v>0</v>
      </c>
      <c r="D96">
        <f>BAWANA!AP96</f>
        <v>165.27</v>
      </c>
      <c r="E96">
        <f>BAWANA!AQ96</f>
        <v>0</v>
      </c>
      <c r="F96">
        <f t="shared" si="11"/>
        <v>240</v>
      </c>
      <c r="G96">
        <f t="shared" si="12"/>
        <v>165.27</v>
      </c>
      <c r="H96" s="112"/>
      <c r="I96">
        <f>BRPL_EOD!AM96+BRPL_EOD!AN96</f>
        <v>143.38</v>
      </c>
      <c r="J96">
        <f>BYPL_EOD!AM96+BYPL_EOD!AN96</f>
        <v>0</v>
      </c>
      <c r="K96">
        <f>MES_EOD!AM96+MES_EOD!AN96</f>
        <v>0</v>
      </c>
      <c r="L96">
        <f>NDMC_EOD!AM96+NDMC_EOD!AN96</f>
        <v>21.89</v>
      </c>
      <c r="M96">
        <f>TPDDL_EOD!AM96+TPDDL_EOD!AN96</f>
        <v>0</v>
      </c>
      <c r="N96">
        <f t="shared" si="7"/>
        <v>165.26999999999998</v>
      </c>
      <c r="O96" s="112">
        <f t="shared" si="8"/>
        <v>0</v>
      </c>
      <c r="P96">
        <v>143.38000000000002</v>
      </c>
      <c r="Q96">
        <v>0</v>
      </c>
      <c r="R96">
        <v>0</v>
      </c>
      <c r="S96">
        <v>21.890000000000004</v>
      </c>
      <c r="T96">
        <v>0</v>
      </c>
      <c r="U96" s="114">
        <f t="shared" si="9"/>
        <v>165.27000000000004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300</v>
      </c>
      <c r="C97">
        <f>BAWANA!G97</f>
        <v>0</v>
      </c>
      <c r="D97">
        <f>BAWANA!AP97</f>
        <v>165.27</v>
      </c>
      <c r="E97">
        <f>BAWANA!AQ97</f>
        <v>0</v>
      </c>
      <c r="F97">
        <f t="shared" si="11"/>
        <v>240</v>
      </c>
      <c r="G97">
        <f t="shared" si="12"/>
        <v>165.27</v>
      </c>
      <c r="H97" s="112"/>
      <c r="I97">
        <f>BRPL_EOD!AM97+BRPL_EOD!AN97</f>
        <v>143.38</v>
      </c>
      <c r="J97">
        <f>BYPL_EOD!AM97+BYPL_EOD!AN97</f>
        <v>0</v>
      </c>
      <c r="K97">
        <f>MES_EOD!AM97+MES_EOD!AN97</f>
        <v>0</v>
      </c>
      <c r="L97">
        <f>NDMC_EOD!AM97+NDMC_EOD!AN97</f>
        <v>21.89</v>
      </c>
      <c r="M97">
        <f>TPDDL_EOD!AM97+TPDDL_EOD!AN97</f>
        <v>0</v>
      </c>
      <c r="N97">
        <f t="shared" si="7"/>
        <v>165.26999999999998</v>
      </c>
      <c r="O97" s="112">
        <f t="shared" si="8"/>
        <v>0</v>
      </c>
      <c r="P97">
        <v>143.38000000000002</v>
      </c>
      <c r="Q97">
        <v>0</v>
      </c>
      <c r="R97">
        <v>0</v>
      </c>
      <c r="S97">
        <v>21.890000000000004</v>
      </c>
      <c r="T97">
        <v>0</v>
      </c>
      <c r="U97" s="114">
        <f t="shared" si="9"/>
        <v>165.27000000000004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300</v>
      </c>
      <c r="C98">
        <f>BAWANA!G98</f>
        <v>0</v>
      </c>
      <c r="D98">
        <f>BAWANA!AP98</f>
        <v>165.27</v>
      </c>
      <c r="E98">
        <f>BAWANA!AQ98</f>
        <v>0</v>
      </c>
      <c r="F98">
        <f t="shared" si="11"/>
        <v>240</v>
      </c>
      <c r="G98">
        <f t="shared" si="12"/>
        <v>165.27</v>
      </c>
      <c r="H98" s="112"/>
      <c r="I98">
        <f>BRPL_EOD!AM98+BRPL_EOD!AN98</f>
        <v>143.38</v>
      </c>
      <c r="J98">
        <f>BYPL_EOD!AM98+BYPL_EOD!AN98</f>
        <v>0</v>
      </c>
      <c r="K98">
        <f>MES_EOD!AM98+MES_EOD!AN98</f>
        <v>0</v>
      </c>
      <c r="L98">
        <f>NDMC_EOD!AM98+NDMC_EOD!AN98</f>
        <v>21.89</v>
      </c>
      <c r="M98">
        <f>TPDDL_EOD!AM98+TPDDL_EOD!AN98</f>
        <v>0</v>
      </c>
      <c r="N98">
        <f t="shared" si="7"/>
        <v>165.26999999999998</v>
      </c>
      <c r="O98" s="112">
        <f t="shared" si="8"/>
        <v>0</v>
      </c>
      <c r="P98">
        <v>143.38000000000002</v>
      </c>
      <c r="Q98">
        <v>0</v>
      </c>
      <c r="R98">
        <v>0</v>
      </c>
      <c r="S98">
        <v>21.890000000000004</v>
      </c>
      <c r="T98">
        <v>0</v>
      </c>
      <c r="U98" s="114">
        <f t="shared" si="9"/>
        <v>165.27000000000004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10.5</v>
      </c>
      <c r="C99" s="114">
        <f t="shared" ref="C99:U99" si="14">SUM(C3:C98)/4000</f>
        <v>1.4999999999999999E-2</v>
      </c>
      <c r="D99" s="114">
        <f t="shared" si="14"/>
        <v>1.6737950000000006</v>
      </c>
      <c r="E99" s="114">
        <f t="shared" si="14"/>
        <v>1.4999999999999999E-2</v>
      </c>
      <c r="F99" s="114">
        <f t="shared" si="14"/>
        <v>8.4120000000000008</v>
      </c>
      <c r="G99" s="114">
        <f t="shared" si="14"/>
        <v>1.6887950000000005</v>
      </c>
      <c r="H99" s="114"/>
      <c r="I99" s="114">
        <f t="shared" si="14"/>
        <v>1.5452225000000004</v>
      </c>
      <c r="J99" s="114">
        <f t="shared" si="14"/>
        <v>0</v>
      </c>
      <c r="K99" s="114">
        <f t="shared" si="14"/>
        <v>0</v>
      </c>
      <c r="L99" s="114">
        <f t="shared" si="14"/>
        <v>0.18124249999999997</v>
      </c>
      <c r="M99" s="114">
        <f t="shared" si="14"/>
        <v>0</v>
      </c>
      <c r="N99" s="114">
        <f t="shared" si="14"/>
        <v>1.7264650000000006</v>
      </c>
      <c r="O99" s="114">
        <f t="shared" si="14"/>
        <v>-3.7670000000000002E-2</v>
      </c>
      <c r="P99" s="114">
        <f t="shared" si="14"/>
        <v>1.5109725000000003</v>
      </c>
      <c r="Q99" s="114">
        <f t="shared" si="14"/>
        <v>0</v>
      </c>
      <c r="R99" s="114">
        <f t="shared" si="14"/>
        <v>0</v>
      </c>
      <c r="S99" s="114">
        <f t="shared" si="14"/>
        <v>0.17782249999999999</v>
      </c>
      <c r="T99" s="114">
        <f t="shared" si="14"/>
        <v>0</v>
      </c>
      <c r="U99" s="114">
        <f t="shared" si="14"/>
        <v>1.6887950000000005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50.833418000000002</v>
      </c>
      <c r="E3">
        <v>0</v>
      </c>
      <c r="F3">
        <v>0</v>
      </c>
      <c r="G3">
        <v>81.591623999999996</v>
      </c>
      <c r="H3">
        <v>0</v>
      </c>
      <c r="I3">
        <v>0</v>
      </c>
      <c r="J3">
        <v>78.076144999999997</v>
      </c>
      <c r="K3">
        <v>688.41594699999996</v>
      </c>
      <c r="L3">
        <v>674.81782899999996</v>
      </c>
      <c r="M3">
        <v>97.055942999999999</v>
      </c>
      <c r="N3">
        <v>124.384996</v>
      </c>
      <c r="O3">
        <v>130.58071699999999</v>
      </c>
      <c r="P3">
        <v>110.327443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418.77</v>
      </c>
      <c r="V3">
        <v>16.385736999999999</v>
      </c>
      <c r="W3">
        <v>46.399079999999998</v>
      </c>
      <c r="X3">
        <v>148.30237500000001</v>
      </c>
      <c r="Y3">
        <v>0</v>
      </c>
      <c r="Z3">
        <v>0</v>
      </c>
      <c r="AA3">
        <v>28.09872</v>
      </c>
      <c r="AB3">
        <v>48.499828000000001</v>
      </c>
      <c r="AC3">
        <v>23.197434999999999</v>
      </c>
      <c r="AD3">
        <v>0</v>
      </c>
      <c r="AE3">
        <v>39.450268999999999</v>
      </c>
      <c r="AF3">
        <v>10.375318</v>
      </c>
      <c r="AG3">
        <v>50.688156999999997</v>
      </c>
      <c r="AH3">
        <v>24.515008999999999</v>
      </c>
      <c r="AI3">
        <v>0</v>
      </c>
      <c r="AJ3">
        <v>0</v>
      </c>
      <c r="AK3">
        <v>33.911501000000001</v>
      </c>
      <c r="AL3">
        <v>79.376220000000004</v>
      </c>
      <c r="AM3">
        <v>19.346114</v>
      </c>
      <c r="AN3">
        <v>0.77966899999999995</v>
      </c>
      <c r="AO3">
        <v>0</v>
      </c>
      <c r="AP3">
        <v>0.51239999999999997</v>
      </c>
      <c r="AQ3">
        <v>23.266942</v>
      </c>
      <c r="AR3">
        <v>34.776000000000003</v>
      </c>
      <c r="AS3">
        <v>0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2.3187009999999999</v>
      </c>
      <c r="BA3">
        <v>0.93944399999999995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3215.3597790000008</v>
      </c>
    </row>
    <row r="4" spans="1:121">
      <c r="A4" t="s">
        <v>46</v>
      </c>
      <c r="B4">
        <v>0</v>
      </c>
      <c r="C4">
        <v>0</v>
      </c>
      <c r="D4">
        <v>50.833418000000002</v>
      </c>
      <c r="E4">
        <v>0</v>
      </c>
      <c r="F4">
        <v>0</v>
      </c>
      <c r="G4">
        <v>81.591623999999996</v>
      </c>
      <c r="H4">
        <v>0</v>
      </c>
      <c r="I4">
        <v>0</v>
      </c>
      <c r="J4">
        <v>78.076144999999997</v>
      </c>
      <c r="K4">
        <v>688.41594699999996</v>
      </c>
      <c r="L4">
        <v>674.81782899999996</v>
      </c>
      <c r="M4">
        <v>97.055942999999999</v>
      </c>
      <c r="N4">
        <v>124.384996</v>
      </c>
      <c r="O4">
        <v>130.58071699999999</v>
      </c>
      <c r="P4">
        <v>110.327443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418.77</v>
      </c>
      <c r="V4">
        <v>17.080736999999999</v>
      </c>
      <c r="W4">
        <v>46.399079999999998</v>
      </c>
      <c r="X4">
        <v>148.30237500000001</v>
      </c>
      <c r="Y4">
        <v>0</v>
      </c>
      <c r="Z4">
        <v>0</v>
      </c>
      <c r="AA4">
        <v>28.09872</v>
      </c>
      <c r="AB4">
        <v>48.499828000000001</v>
      </c>
      <c r="AC4">
        <v>23.197434999999999</v>
      </c>
      <c r="AD4">
        <v>0</v>
      </c>
      <c r="AE4">
        <v>39.450268999999999</v>
      </c>
      <c r="AF4">
        <v>10.375318</v>
      </c>
      <c r="AG4">
        <v>50.688156999999997</v>
      </c>
      <c r="AH4">
        <v>24.515008999999999</v>
      </c>
      <c r="AI4">
        <v>0</v>
      </c>
      <c r="AJ4">
        <v>0</v>
      </c>
      <c r="AK4">
        <v>33.911501000000001</v>
      </c>
      <c r="AL4">
        <v>79.376220000000004</v>
      </c>
      <c r="AM4">
        <v>19.346114</v>
      </c>
      <c r="AN4">
        <v>0.77966899999999995</v>
      </c>
      <c r="AO4">
        <v>0</v>
      </c>
      <c r="AP4">
        <v>0.51239999999999997</v>
      </c>
      <c r="AQ4">
        <v>23.266942</v>
      </c>
      <c r="AR4">
        <v>34.776000000000003</v>
      </c>
      <c r="AS4">
        <v>0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0</v>
      </c>
      <c r="BA4">
        <v>0.93944399999999995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3213.7360780000004</v>
      </c>
    </row>
    <row r="5" spans="1:121">
      <c r="A5" t="s">
        <v>47</v>
      </c>
      <c r="B5">
        <v>0</v>
      </c>
      <c r="C5">
        <v>0</v>
      </c>
      <c r="D5">
        <v>50.833418000000002</v>
      </c>
      <c r="E5">
        <v>0</v>
      </c>
      <c r="F5">
        <v>0</v>
      </c>
      <c r="G5">
        <v>81.591623999999996</v>
      </c>
      <c r="H5">
        <v>0</v>
      </c>
      <c r="I5">
        <v>0</v>
      </c>
      <c r="J5">
        <v>78.076144999999997</v>
      </c>
      <c r="K5">
        <v>688.41594699999996</v>
      </c>
      <c r="L5">
        <v>674.81782899999996</v>
      </c>
      <c r="M5">
        <v>97.055942999999999</v>
      </c>
      <c r="N5">
        <v>124.384996</v>
      </c>
      <c r="O5">
        <v>130.58071699999999</v>
      </c>
      <c r="P5">
        <v>110.327443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418.77</v>
      </c>
      <c r="V5">
        <v>17.080736999999999</v>
      </c>
      <c r="W5">
        <v>46.399079999999998</v>
      </c>
      <c r="X5">
        <v>148.30237500000001</v>
      </c>
      <c r="Y5">
        <v>0</v>
      </c>
      <c r="Z5">
        <v>0</v>
      </c>
      <c r="AA5">
        <v>28.09872</v>
      </c>
      <c r="AB5">
        <v>48.499828000000001</v>
      </c>
      <c r="AC5">
        <v>23.197434999999999</v>
      </c>
      <c r="AD5">
        <v>0</v>
      </c>
      <c r="AE5">
        <v>39.450268999999999</v>
      </c>
      <c r="AF5">
        <v>10.375318</v>
      </c>
      <c r="AG5">
        <v>50.688156999999997</v>
      </c>
      <c r="AH5">
        <v>24.515008999999999</v>
      </c>
      <c r="AI5">
        <v>0</v>
      </c>
      <c r="AJ5">
        <v>0</v>
      </c>
      <c r="AK5">
        <v>33.911501000000001</v>
      </c>
      <c r="AL5">
        <v>79.376220000000004</v>
      </c>
      <c r="AM5">
        <v>19.346114</v>
      </c>
      <c r="AN5">
        <v>0.77966899999999995</v>
      </c>
      <c r="AO5">
        <v>0</v>
      </c>
      <c r="AP5">
        <v>0.51239999999999997</v>
      </c>
      <c r="AQ5">
        <v>23.266942</v>
      </c>
      <c r="AR5">
        <v>34.776000000000003</v>
      </c>
      <c r="AS5">
        <v>0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0.93944399999999995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3213.7360780000004</v>
      </c>
    </row>
    <row r="6" spans="1:121">
      <c r="A6" t="s">
        <v>48</v>
      </c>
      <c r="B6">
        <v>0</v>
      </c>
      <c r="C6">
        <v>0</v>
      </c>
      <c r="D6">
        <v>50.833418000000002</v>
      </c>
      <c r="E6">
        <v>0</v>
      </c>
      <c r="F6">
        <v>0</v>
      </c>
      <c r="G6">
        <v>81.591623999999996</v>
      </c>
      <c r="H6">
        <v>0</v>
      </c>
      <c r="I6">
        <v>0</v>
      </c>
      <c r="J6">
        <v>78.076144999999997</v>
      </c>
      <c r="K6">
        <v>688.41594699999996</v>
      </c>
      <c r="L6">
        <v>674.81782899999996</v>
      </c>
      <c r="M6">
        <v>97.055942999999999</v>
      </c>
      <c r="N6">
        <v>124.384996</v>
      </c>
      <c r="O6">
        <v>130.58071699999999</v>
      </c>
      <c r="P6">
        <v>110.327443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418.77</v>
      </c>
      <c r="V6">
        <v>17.775736999999999</v>
      </c>
      <c r="W6">
        <v>46.399079999999998</v>
      </c>
      <c r="X6">
        <v>148.30237500000001</v>
      </c>
      <c r="Y6">
        <v>0</v>
      </c>
      <c r="Z6">
        <v>0</v>
      </c>
      <c r="AA6">
        <v>28.09872</v>
      </c>
      <c r="AB6">
        <v>48.499828000000001</v>
      </c>
      <c r="AC6">
        <v>23.197434999999999</v>
      </c>
      <c r="AD6">
        <v>0</v>
      </c>
      <c r="AE6">
        <v>39.450268999999999</v>
      </c>
      <c r="AF6">
        <v>10.375318</v>
      </c>
      <c r="AG6">
        <v>50.688156999999997</v>
      </c>
      <c r="AH6">
        <v>24.515008999999999</v>
      </c>
      <c r="AI6">
        <v>0</v>
      </c>
      <c r="AJ6">
        <v>0</v>
      </c>
      <c r="AK6">
        <v>33.911501000000001</v>
      </c>
      <c r="AL6">
        <v>79.376220000000004</v>
      </c>
      <c r="AM6">
        <v>19.346114</v>
      </c>
      <c r="AN6">
        <v>0.77966899999999995</v>
      </c>
      <c r="AO6">
        <v>0</v>
      </c>
      <c r="AP6">
        <v>0.51239999999999997</v>
      </c>
      <c r="AQ6">
        <v>23.266942</v>
      </c>
      <c r="AR6">
        <v>34.776000000000003</v>
      </c>
      <c r="AS6">
        <v>0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0.93944399999999995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3214.4310780000005</v>
      </c>
    </row>
    <row r="7" spans="1:121">
      <c r="A7" t="s">
        <v>49</v>
      </c>
      <c r="B7">
        <v>0</v>
      </c>
      <c r="C7">
        <v>0</v>
      </c>
      <c r="D7">
        <v>50.833418000000002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78.076144999999997</v>
      </c>
      <c r="K7">
        <v>688.41594699999996</v>
      </c>
      <c r="L7">
        <v>674.81782899999996</v>
      </c>
      <c r="M7">
        <v>97.055942999999999</v>
      </c>
      <c r="N7">
        <v>124.384996</v>
      </c>
      <c r="O7">
        <v>130.58071699999999</v>
      </c>
      <c r="P7">
        <v>110.327443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418.77</v>
      </c>
      <c r="V7">
        <v>16.402000000000001</v>
      </c>
      <c r="W7">
        <v>46.399079999999998</v>
      </c>
      <c r="X7">
        <v>148.30237500000001</v>
      </c>
      <c r="Y7">
        <v>0</v>
      </c>
      <c r="Z7">
        <v>0</v>
      </c>
      <c r="AA7">
        <v>14.04936</v>
      </c>
      <c r="AB7">
        <v>48.499828000000001</v>
      </c>
      <c r="AC7">
        <v>23.197434999999999</v>
      </c>
      <c r="AD7">
        <v>0</v>
      </c>
      <c r="AE7">
        <v>39.450268999999999</v>
      </c>
      <c r="AF7">
        <v>10.375318</v>
      </c>
      <c r="AG7">
        <v>50.688156999999997</v>
      </c>
      <c r="AH7">
        <v>24.515008999999999</v>
      </c>
      <c r="AI7">
        <v>0</v>
      </c>
      <c r="AJ7">
        <v>0</v>
      </c>
      <c r="AK7">
        <v>33.911501000000001</v>
      </c>
      <c r="AL7">
        <v>79.376220000000004</v>
      </c>
      <c r="AM7">
        <v>19.346114</v>
      </c>
      <c r="AN7">
        <v>0.77966899999999995</v>
      </c>
      <c r="AO7">
        <v>0</v>
      </c>
      <c r="AP7">
        <v>0.51239999999999997</v>
      </c>
      <c r="AQ7">
        <v>23.266942</v>
      </c>
      <c r="AR7">
        <v>34.776000000000003</v>
      </c>
      <c r="AS7">
        <v>0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0.93944399999999995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3199.0079810000007</v>
      </c>
    </row>
    <row r="8" spans="1:121">
      <c r="A8" t="s">
        <v>50</v>
      </c>
      <c r="B8">
        <v>0</v>
      </c>
      <c r="C8">
        <v>0</v>
      </c>
      <c r="D8">
        <v>50.833418000000002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78.076144999999997</v>
      </c>
      <c r="K8">
        <v>688.41594699999996</v>
      </c>
      <c r="L8">
        <v>674.81782899999996</v>
      </c>
      <c r="M8">
        <v>97.055942999999999</v>
      </c>
      <c r="N8">
        <v>124.384996</v>
      </c>
      <c r="O8">
        <v>130.58071699999999</v>
      </c>
      <c r="P8">
        <v>110.327443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418.77</v>
      </c>
      <c r="V8">
        <v>17.097000000000001</v>
      </c>
      <c r="W8">
        <v>46.399079999999998</v>
      </c>
      <c r="X8">
        <v>148.30237500000001</v>
      </c>
      <c r="Y8">
        <v>0</v>
      </c>
      <c r="Z8">
        <v>0</v>
      </c>
      <c r="AA8">
        <v>14.04936</v>
      </c>
      <c r="AB8">
        <v>48.499828000000001</v>
      </c>
      <c r="AC8">
        <v>23.197434999999999</v>
      </c>
      <c r="AD8">
        <v>0</v>
      </c>
      <c r="AE8">
        <v>39.450268999999999</v>
      </c>
      <c r="AF8">
        <v>10.375318</v>
      </c>
      <c r="AG8">
        <v>50.688156999999997</v>
      </c>
      <c r="AH8">
        <v>24.515008999999999</v>
      </c>
      <c r="AI8">
        <v>0</v>
      </c>
      <c r="AJ8">
        <v>0</v>
      </c>
      <c r="AK8">
        <v>33.911501000000001</v>
      </c>
      <c r="AL8">
        <v>79.376220000000004</v>
      </c>
      <c r="AM8">
        <v>19.346114</v>
      </c>
      <c r="AN8">
        <v>0.77966899999999995</v>
      </c>
      <c r="AO8">
        <v>0</v>
      </c>
      <c r="AP8">
        <v>0.51239999999999997</v>
      </c>
      <c r="AQ8">
        <v>23.266942</v>
      </c>
      <c r="AR8">
        <v>34.776000000000003</v>
      </c>
      <c r="AS8">
        <v>0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0.93944399999999995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3199.7029810000008</v>
      </c>
    </row>
    <row r="9" spans="1:121">
      <c r="A9" t="s">
        <v>51</v>
      </c>
      <c r="B9">
        <v>0</v>
      </c>
      <c r="C9">
        <v>0</v>
      </c>
      <c r="D9">
        <v>50.833418000000002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78.076144999999997</v>
      </c>
      <c r="K9">
        <v>688.41594699999996</v>
      </c>
      <c r="L9">
        <v>674.81782899999996</v>
      </c>
      <c r="M9">
        <v>97.055942999999999</v>
      </c>
      <c r="N9">
        <v>124.384996</v>
      </c>
      <c r="O9">
        <v>130.58071699999999</v>
      </c>
      <c r="P9">
        <v>110.327443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418.77</v>
      </c>
      <c r="V9">
        <v>17.097000000000001</v>
      </c>
      <c r="W9">
        <v>46.399079999999998</v>
      </c>
      <c r="X9">
        <v>148.30237500000001</v>
      </c>
      <c r="Y9">
        <v>0</v>
      </c>
      <c r="Z9">
        <v>0</v>
      </c>
      <c r="AA9">
        <v>14.04936</v>
      </c>
      <c r="AB9">
        <v>48.499828000000001</v>
      </c>
      <c r="AC9">
        <v>23.197434999999999</v>
      </c>
      <c r="AD9">
        <v>0</v>
      </c>
      <c r="AE9">
        <v>39.450268999999999</v>
      </c>
      <c r="AF9">
        <v>10.375318</v>
      </c>
      <c r="AG9">
        <v>50.688156999999997</v>
      </c>
      <c r="AH9">
        <v>24.515008999999999</v>
      </c>
      <c r="AI9">
        <v>0</v>
      </c>
      <c r="AJ9">
        <v>0</v>
      </c>
      <c r="AK9">
        <v>33.911501000000001</v>
      </c>
      <c r="AL9">
        <v>79.376220000000004</v>
      </c>
      <c r="AM9">
        <v>19.346114</v>
      </c>
      <c r="AN9">
        <v>0.77966899999999995</v>
      </c>
      <c r="AO9">
        <v>0</v>
      </c>
      <c r="AP9">
        <v>0.51239999999999997</v>
      </c>
      <c r="AQ9">
        <v>23.266942</v>
      </c>
      <c r="AR9">
        <v>34.776000000000003</v>
      </c>
      <c r="AS9">
        <v>0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0.93944399999999995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3199.7029810000008</v>
      </c>
    </row>
    <row r="10" spans="1:121">
      <c r="A10" t="s">
        <v>52</v>
      </c>
      <c r="B10">
        <v>0</v>
      </c>
      <c r="C10">
        <v>0</v>
      </c>
      <c r="D10">
        <v>50.833418000000002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78.076144999999997</v>
      </c>
      <c r="K10">
        <v>688.41594699999996</v>
      </c>
      <c r="L10">
        <v>674.81782899999996</v>
      </c>
      <c r="M10">
        <v>97.055942999999999</v>
      </c>
      <c r="N10">
        <v>124.384996</v>
      </c>
      <c r="O10">
        <v>130.58071699999999</v>
      </c>
      <c r="P10">
        <v>110.327443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418.77</v>
      </c>
      <c r="V10">
        <v>17.792000000000002</v>
      </c>
      <c r="W10">
        <v>46.399079999999998</v>
      </c>
      <c r="X10">
        <v>148.30237500000001</v>
      </c>
      <c r="Y10">
        <v>0</v>
      </c>
      <c r="Z10">
        <v>0</v>
      </c>
      <c r="AA10">
        <v>14.04936</v>
      </c>
      <c r="AB10">
        <v>48.499828000000001</v>
      </c>
      <c r="AC10">
        <v>23.197434999999999</v>
      </c>
      <c r="AD10">
        <v>0</v>
      </c>
      <c r="AE10">
        <v>39.450268999999999</v>
      </c>
      <c r="AF10">
        <v>20.750636</v>
      </c>
      <c r="AG10">
        <v>50.688156999999997</v>
      </c>
      <c r="AH10">
        <v>24.515008999999999</v>
      </c>
      <c r="AI10">
        <v>0</v>
      </c>
      <c r="AJ10">
        <v>0</v>
      </c>
      <c r="AK10">
        <v>33.911501000000001</v>
      </c>
      <c r="AL10">
        <v>79.376220000000004</v>
      </c>
      <c r="AM10">
        <v>19.346114</v>
      </c>
      <c r="AN10">
        <v>0.77966899999999995</v>
      </c>
      <c r="AO10">
        <v>0</v>
      </c>
      <c r="AP10">
        <v>0.51239999999999997</v>
      </c>
      <c r="AQ10">
        <v>23.266942</v>
      </c>
      <c r="AR10">
        <v>34.776000000000003</v>
      </c>
      <c r="AS10">
        <v>0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0.93944399999999995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3210.7732990000009</v>
      </c>
    </row>
    <row r="11" spans="1:121">
      <c r="A11" t="s">
        <v>53</v>
      </c>
      <c r="B11">
        <v>0</v>
      </c>
      <c r="C11">
        <v>0</v>
      </c>
      <c r="D11">
        <v>50.833418000000002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80.791837000000001</v>
      </c>
      <c r="K11">
        <v>688.41594699999996</v>
      </c>
      <c r="L11">
        <v>674.81782899999996</v>
      </c>
      <c r="M11">
        <v>97.055942999999999</v>
      </c>
      <c r="N11">
        <v>124.384996</v>
      </c>
      <c r="O11">
        <v>130.58071699999999</v>
      </c>
      <c r="P11">
        <v>110.327443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418.77</v>
      </c>
      <c r="V11">
        <v>17.792000000000002</v>
      </c>
      <c r="W11">
        <v>46.399079999999998</v>
      </c>
      <c r="X11">
        <v>148.30237500000001</v>
      </c>
      <c r="Y11">
        <v>0</v>
      </c>
      <c r="Z11">
        <v>0</v>
      </c>
      <c r="AA11">
        <v>0</v>
      </c>
      <c r="AB11">
        <v>48.499828000000001</v>
      </c>
      <c r="AC11">
        <v>23.197434999999999</v>
      </c>
      <c r="AD11">
        <v>0</v>
      </c>
      <c r="AE11">
        <v>39.450268999999999</v>
      </c>
      <c r="AF11">
        <v>20.750636</v>
      </c>
      <c r="AG11">
        <v>50.688156999999997</v>
      </c>
      <c r="AH11">
        <v>24.515008999999999</v>
      </c>
      <c r="AI11">
        <v>0</v>
      </c>
      <c r="AJ11">
        <v>0</v>
      </c>
      <c r="AK11">
        <v>33.911501000000001</v>
      </c>
      <c r="AL11">
        <v>79.376220000000004</v>
      </c>
      <c r="AM11">
        <v>19.346114</v>
      </c>
      <c r="AN11">
        <v>0.77966899999999995</v>
      </c>
      <c r="AO11">
        <v>0</v>
      </c>
      <c r="AP11">
        <v>0.51239999999999997</v>
      </c>
      <c r="AQ11">
        <v>23.266942</v>
      </c>
      <c r="AR11">
        <v>34.776000000000003</v>
      </c>
      <c r="AS11">
        <v>0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0.93944399999999995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3199.4396310000011</v>
      </c>
    </row>
    <row r="12" spans="1:121">
      <c r="A12" t="s">
        <v>54</v>
      </c>
      <c r="B12">
        <v>0</v>
      </c>
      <c r="C12">
        <v>0</v>
      </c>
      <c r="D12">
        <v>50.833418000000002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80.791837000000001</v>
      </c>
      <c r="K12">
        <v>688.41594699999996</v>
      </c>
      <c r="L12">
        <v>674.81782899999996</v>
      </c>
      <c r="M12">
        <v>97.055942999999999</v>
      </c>
      <c r="N12">
        <v>124.384996</v>
      </c>
      <c r="O12">
        <v>130.58071699999999</v>
      </c>
      <c r="P12">
        <v>110.327443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418.77</v>
      </c>
      <c r="V12">
        <v>18.486999999999998</v>
      </c>
      <c r="W12">
        <v>46.399079999999998</v>
      </c>
      <c r="X12">
        <v>148.30237500000001</v>
      </c>
      <c r="Y12">
        <v>0</v>
      </c>
      <c r="Z12">
        <v>0</v>
      </c>
      <c r="AA12">
        <v>0</v>
      </c>
      <c r="AB12">
        <v>48.499828000000001</v>
      </c>
      <c r="AC12">
        <v>23.197434999999999</v>
      </c>
      <c r="AD12">
        <v>0</v>
      </c>
      <c r="AE12">
        <v>39.450268999999999</v>
      </c>
      <c r="AF12">
        <v>20.750636</v>
      </c>
      <c r="AG12">
        <v>50.688156999999997</v>
      </c>
      <c r="AH12">
        <v>24.515008999999999</v>
      </c>
      <c r="AI12">
        <v>0</v>
      </c>
      <c r="AJ12">
        <v>0</v>
      </c>
      <c r="AK12">
        <v>33.911501000000001</v>
      </c>
      <c r="AL12">
        <v>79.376220000000004</v>
      </c>
      <c r="AM12">
        <v>19.346114</v>
      </c>
      <c r="AN12">
        <v>0.77966899999999995</v>
      </c>
      <c r="AO12">
        <v>0</v>
      </c>
      <c r="AP12">
        <v>0.51239999999999997</v>
      </c>
      <c r="AQ12">
        <v>24.860569000000002</v>
      </c>
      <c r="AR12">
        <v>34.776000000000003</v>
      </c>
      <c r="AS12">
        <v>0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0.93944399999999995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3201.728258000001</v>
      </c>
    </row>
    <row r="13" spans="1:121">
      <c r="A13" t="s">
        <v>55</v>
      </c>
      <c r="B13">
        <v>0</v>
      </c>
      <c r="C13">
        <v>0</v>
      </c>
      <c r="D13">
        <v>50.833418000000002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80.791837000000001</v>
      </c>
      <c r="K13">
        <v>688.41594699999996</v>
      </c>
      <c r="L13">
        <v>674.81782899999996</v>
      </c>
      <c r="M13">
        <v>97.055942999999999</v>
      </c>
      <c r="N13">
        <v>124.384996</v>
      </c>
      <c r="O13">
        <v>130.58071699999999</v>
      </c>
      <c r="P13">
        <v>110.327443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418.77</v>
      </c>
      <c r="V13">
        <v>18.486999999999998</v>
      </c>
      <c r="W13">
        <v>46.399079999999998</v>
      </c>
      <c r="X13">
        <v>148.30237500000001</v>
      </c>
      <c r="Y13">
        <v>0</v>
      </c>
      <c r="Z13">
        <v>0</v>
      </c>
      <c r="AA13">
        <v>0</v>
      </c>
      <c r="AB13">
        <v>48.499828000000001</v>
      </c>
      <c r="AC13">
        <v>23.197434999999999</v>
      </c>
      <c r="AD13">
        <v>0</v>
      </c>
      <c r="AE13">
        <v>39.450268999999999</v>
      </c>
      <c r="AF13">
        <v>20.750636</v>
      </c>
      <c r="AG13">
        <v>50.688156999999997</v>
      </c>
      <c r="AH13">
        <v>24.515008999999999</v>
      </c>
      <c r="AI13">
        <v>0</v>
      </c>
      <c r="AJ13">
        <v>0</v>
      </c>
      <c r="AK13">
        <v>33.911501000000001</v>
      </c>
      <c r="AL13">
        <v>79.376220000000004</v>
      </c>
      <c r="AM13">
        <v>19.346114</v>
      </c>
      <c r="AN13">
        <v>0.77966899999999995</v>
      </c>
      <c r="AO13">
        <v>0</v>
      </c>
      <c r="AP13">
        <v>0.51239999999999997</v>
      </c>
      <c r="AQ13">
        <v>34.900413999999998</v>
      </c>
      <c r="AR13">
        <v>34.776000000000003</v>
      </c>
      <c r="AS13">
        <v>0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0.93944399999999995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3211.7681030000012</v>
      </c>
    </row>
    <row r="14" spans="1:121">
      <c r="A14" t="s">
        <v>56</v>
      </c>
      <c r="B14">
        <v>0</v>
      </c>
      <c r="C14">
        <v>0</v>
      </c>
      <c r="D14">
        <v>50.833418000000002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80.791837000000001</v>
      </c>
      <c r="K14">
        <v>688.41594699999996</v>
      </c>
      <c r="L14">
        <v>674.81782899999996</v>
      </c>
      <c r="M14">
        <v>97.055942999999999</v>
      </c>
      <c r="N14">
        <v>124.384996</v>
      </c>
      <c r="O14">
        <v>130.58071699999999</v>
      </c>
      <c r="P14">
        <v>110.327443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418.77</v>
      </c>
      <c r="V14">
        <v>19.181999999999999</v>
      </c>
      <c r="W14">
        <v>46.399079999999998</v>
      </c>
      <c r="X14">
        <v>148.30237500000001</v>
      </c>
      <c r="Y14">
        <v>0</v>
      </c>
      <c r="Z14">
        <v>0</v>
      </c>
      <c r="AA14">
        <v>0</v>
      </c>
      <c r="AB14">
        <v>48.499828000000001</v>
      </c>
      <c r="AC14">
        <v>11.598717000000001</v>
      </c>
      <c r="AD14">
        <v>0</v>
      </c>
      <c r="AE14">
        <v>39.450268999999999</v>
      </c>
      <c r="AF14">
        <v>20.750636</v>
      </c>
      <c r="AG14">
        <v>50.688156999999997</v>
      </c>
      <c r="AH14">
        <v>24.515008999999999</v>
      </c>
      <c r="AI14">
        <v>0</v>
      </c>
      <c r="AJ14">
        <v>0</v>
      </c>
      <c r="AK14">
        <v>33.911501000000001</v>
      </c>
      <c r="AL14">
        <v>79.376220000000004</v>
      </c>
      <c r="AM14">
        <v>19.346114</v>
      </c>
      <c r="AN14">
        <v>0.77966899999999995</v>
      </c>
      <c r="AO14">
        <v>0</v>
      </c>
      <c r="AP14">
        <v>0.51239999999999997</v>
      </c>
      <c r="AQ14">
        <v>34.900413999999998</v>
      </c>
      <c r="AR14">
        <v>34.776000000000003</v>
      </c>
      <c r="AS14">
        <v>0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0.93944399999999995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3200.8643850000008</v>
      </c>
    </row>
    <row r="15" spans="1:121">
      <c r="A15" t="s">
        <v>57</v>
      </c>
      <c r="B15">
        <v>0</v>
      </c>
      <c r="C15">
        <v>0</v>
      </c>
      <c r="D15">
        <v>50.833418000000002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80.791837000000001</v>
      </c>
      <c r="K15">
        <v>688.41594699999996</v>
      </c>
      <c r="L15">
        <v>674.81782899999996</v>
      </c>
      <c r="M15">
        <v>97.055942999999999</v>
      </c>
      <c r="N15">
        <v>124.384996</v>
      </c>
      <c r="O15">
        <v>130.58071699999999</v>
      </c>
      <c r="P15">
        <v>110.327443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418.77</v>
      </c>
      <c r="V15">
        <v>19.876999999999999</v>
      </c>
      <c r="W15">
        <v>46.399079999999998</v>
      </c>
      <c r="X15">
        <v>148.30237500000001</v>
      </c>
      <c r="Y15">
        <v>0</v>
      </c>
      <c r="Z15">
        <v>0</v>
      </c>
      <c r="AA15">
        <v>0</v>
      </c>
      <c r="AB15">
        <v>48.499828000000001</v>
      </c>
      <c r="AC15">
        <v>11.598717000000001</v>
      </c>
      <c r="AD15">
        <v>0</v>
      </c>
      <c r="AE15">
        <v>39.450268999999999</v>
      </c>
      <c r="AF15">
        <v>20.750636</v>
      </c>
      <c r="AG15">
        <v>50.688156999999997</v>
      </c>
      <c r="AH15">
        <v>24.515008999999999</v>
      </c>
      <c r="AI15">
        <v>0</v>
      </c>
      <c r="AJ15">
        <v>0</v>
      </c>
      <c r="AK15">
        <v>33.911501000000001</v>
      </c>
      <c r="AL15">
        <v>79.376220000000004</v>
      </c>
      <c r="AM15">
        <v>19.346114</v>
      </c>
      <c r="AN15">
        <v>0.77966899999999995</v>
      </c>
      <c r="AO15">
        <v>0</v>
      </c>
      <c r="AP15">
        <v>0.51239999999999997</v>
      </c>
      <c r="AQ15">
        <v>34.900413999999998</v>
      </c>
      <c r="AR15">
        <v>34.776000000000003</v>
      </c>
      <c r="AS15">
        <v>0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0.93944399999999995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3201.5593850000009</v>
      </c>
    </row>
    <row r="16" spans="1:121">
      <c r="A16" t="s">
        <v>58</v>
      </c>
      <c r="B16">
        <v>0</v>
      </c>
      <c r="C16">
        <v>0</v>
      </c>
      <c r="D16">
        <v>50.833418000000002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80.791837000000001</v>
      </c>
      <c r="K16">
        <v>688.71594700000003</v>
      </c>
      <c r="L16">
        <v>674.81782899999996</v>
      </c>
      <c r="M16">
        <v>97.055942999999999</v>
      </c>
      <c r="N16">
        <v>124.384996</v>
      </c>
      <c r="O16">
        <v>130.58071699999999</v>
      </c>
      <c r="P16">
        <v>110.327443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418.77</v>
      </c>
      <c r="V16">
        <v>20.801072000000001</v>
      </c>
      <c r="W16">
        <v>46.399079999999998</v>
      </c>
      <c r="X16">
        <v>148.30237500000001</v>
      </c>
      <c r="Y16">
        <v>0</v>
      </c>
      <c r="Z16">
        <v>0</v>
      </c>
      <c r="AA16">
        <v>0</v>
      </c>
      <c r="AB16">
        <v>32.333219</v>
      </c>
      <c r="AC16">
        <v>11.598717000000001</v>
      </c>
      <c r="AD16">
        <v>0</v>
      </c>
      <c r="AE16">
        <v>39.450268999999999</v>
      </c>
      <c r="AF16">
        <v>20.750636</v>
      </c>
      <c r="AG16">
        <v>50.688156999999997</v>
      </c>
      <c r="AH16">
        <v>24.515008999999999</v>
      </c>
      <c r="AI16">
        <v>0</v>
      </c>
      <c r="AJ16">
        <v>0</v>
      </c>
      <c r="AK16">
        <v>33.911501000000001</v>
      </c>
      <c r="AL16">
        <v>79.376220000000004</v>
      </c>
      <c r="AM16">
        <v>19.346114</v>
      </c>
      <c r="AN16">
        <v>0.77966899999999995</v>
      </c>
      <c r="AO16">
        <v>0</v>
      </c>
      <c r="AP16">
        <v>0.51239999999999997</v>
      </c>
      <c r="AQ16">
        <v>34.900413999999998</v>
      </c>
      <c r="AR16">
        <v>34.776000000000003</v>
      </c>
      <c r="AS16">
        <v>0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0.93944399999999995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3186.616848000001</v>
      </c>
    </row>
    <row r="17" spans="1:117">
      <c r="A17" t="s">
        <v>59</v>
      </c>
      <c r="B17">
        <v>0</v>
      </c>
      <c r="C17">
        <v>0</v>
      </c>
      <c r="D17">
        <v>50.833418000000002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80.791837000000001</v>
      </c>
      <c r="K17">
        <v>688.71594700000003</v>
      </c>
      <c r="L17">
        <v>674.81782899999996</v>
      </c>
      <c r="M17">
        <v>97.055942999999999</v>
      </c>
      <c r="N17">
        <v>124.384996</v>
      </c>
      <c r="O17">
        <v>130.58071699999999</v>
      </c>
      <c r="P17">
        <v>110.327443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418.77</v>
      </c>
      <c r="V17">
        <v>20.801072000000001</v>
      </c>
      <c r="W17">
        <v>46.399079999999998</v>
      </c>
      <c r="X17">
        <v>148.30237500000001</v>
      </c>
      <c r="Y17">
        <v>0</v>
      </c>
      <c r="Z17">
        <v>0</v>
      </c>
      <c r="AA17">
        <v>0</v>
      </c>
      <c r="AB17">
        <v>16.166609000000001</v>
      </c>
      <c r="AC17">
        <v>11.598717000000001</v>
      </c>
      <c r="AD17">
        <v>0</v>
      </c>
      <c r="AE17">
        <v>39.450268999999999</v>
      </c>
      <c r="AF17">
        <v>20.750636</v>
      </c>
      <c r="AG17">
        <v>50.688156999999997</v>
      </c>
      <c r="AH17">
        <v>24.515008999999999</v>
      </c>
      <c r="AI17">
        <v>0</v>
      </c>
      <c r="AJ17">
        <v>0</v>
      </c>
      <c r="AK17">
        <v>33.911501000000001</v>
      </c>
      <c r="AL17">
        <v>79.376220000000004</v>
      </c>
      <c r="AM17">
        <v>19.346114</v>
      </c>
      <c r="AN17">
        <v>0.77966899999999995</v>
      </c>
      <c r="AO17">
        <v>0</v>
      </c>
      <c r="AP17">
        <v>0.51239999999999997</v>
      </c>
      <c r="AQ17">
        <v>34.900413999999998</v>
      </c>
      <c r="AR17">
        <v>34.776000000000003</v>
      </c>
      <c r="AS17">
        <v>0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0.93944399999999995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3170.4502380000008</v>
      </c>
    </row>
    <row r="18" spans="1:117">
      <c r="A18" t="s">
        <v>60</v>
      </c>
      <c r="B18">
        <v>0</v>
      </c>
      <c r="C18">
        <v>0</v>
      </c>
      <c r="D18">
        <v>50.833418000000002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80.791837000000001</v>
      </c>
      <c r="K18">
        <v>688.71594700000003</v>
      </c>
      <c r="L18">
        <v>674.81782899999996</v>
      </c>
      <c r="M18">
        <v>97.055942999999999</v>
      </c>
      <c r="N18">
        <v>124.384996</v>
      </c>
      <c r="O18">
        <v>130.58071699999999</v>
      </c>
      <c r="P18">
        <v>110.327443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418.77</v>
      </c>
      <c r="V18">
        <v>20.801072000000001</v>
      </c>
      <c r="W18">
        <v>46.399079999999998</v>
      </c>
      <c r="X18">
        <v>148.30237500000001</v>
      </c>
      <c r="Y18">
        <v>0</v>
      </c>
      <c r="Z18">
        <v>0</v>
      </c>
      <c r="AA18">
        <v>14.04936</v>
      </c>
      <c r="AB18">
        <v>16.166609000000001</v>
      </c>
      <c r="AC18">
        <v>11.598717000000001</v>
      </c>
      <c r="AD18">
        <v>0</v>
      </c>
      <c r="AE18">
        <v>39.450268999999999</v>
      </c>
      <c r="AF18">
        <v>20.750636</v>
      </c>
      <c r="AG18">
        <v>50.688156999999997</v>
      </c>
      <c r="AH18">
        <v>24.515008999999999</v>
      </c>
      <c r="AI18">
        <v>0</v>
      </c>
      <c r="AJ18">
        <v>0</v>
      </c>
      <c r="AK18">
        <v>33.911501000000001</v>
      </c>
      <c r="AL18">
        <v>79.376220000000004</v>
      </c>
      <c r="AM18">
        <v>19.346114</v>
      </c>
      <c r="AN18">
        <v>0.77966899999999995</v>
      </c>
      <c r="AO18">
        <v>0</v>
      </c>
      <c r="AP18">
        <v>0.51239999999999997</v>
      </c>
      <c r="AQ18">
        <v>34.900413999999998</v>
      </c>
      <c r="AR18">
        <v>34.776000000000003</v>
      </c>
      <c r="AS18">
        <v>0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0.93944399999999995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3184.4995980000008</v>
      </c>
    </row>
    <row r="19" spans="1:117">
      <c r="A19" t="s">
        <v>61</v>
      </c>
      <c r="B19">
        <v>0</v>
      </c>
      <c r="C19">
        <v>0</v>
      </c>
      <c r="D19">
        <v>50.833418000000002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80.791837000000001</v>
      </c>
      <c r="K19">
        <v>688.71594700000003</v>
      </c>
      <c r="L19">
        <v>674.81782899999996</v>
      </c>
      <c r="M19">
        <v>97.055942999999999</v>
      </c>
      <c r="N19">
        <v>124.384996</v>
      </c>
      <c r="O19">
        <v>130.58071699999999</v>
      </c>
      <c r="P19">
        <v>110.327443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418.77</v>
      </c>
      <c r="V19">
        <v>20.801072000000001</v>
      </c>
      <c r="W19">
        <v>46.399079999999998</v>
      </c>
      <c r="X19">
        <v>148.30237500000001</v>
      </c>
      <c r="Y19">
        <v>0</v>
      </c>
      <c r="Z19">
        <v>0</v>
      </c>
      <c r="AA19">
        <v>14.04936</v>
      </c>
      <c r="AB19">
        <v>16.166609000000001</v>
      </c>
      <c r="AC19">
        <v>11.598717000000001</v>
      </c>
      <c r="AD19">
        <v>0</v>
      </c>
      <c r="AE19">
        <v>39.450268999999999</v>
      </c>
      <c r="AF19">
        <v>20.750636</v>
      </c>
      <c r="AG19">
        <v>50.688156999999997</v>
      </c>
      <c r="AH19">
        <v>24.515008999999999</v>
      </c>
      <c r="AI19">
        <v>0</v>
      </c>
      <c r="AJ19">
        <v>0</v>
      </c>
      <c r="AK19">
        <v>33.911501000000001</v>
      </c>
      <c r="AL19">
        <v>79.376220000000004</v>
      </c>
      <c r="AM19">
        <v>19.346114</v>
      </c>
      <c r="AN19">
        <v>0.77966899999999995</v>
      </c>
      <c r="AO19">
        <v>0</v>
      </c>
      <c r="AP19">
        <v>0.51239999999999997</v>
      </c>
      <c r="AQ19">
        <v>34.900413999999998</v>
      </c>
      <c r="AR19">
        <v>34.776000000000003</v>
      </c>
      <c r="AS19">
        <v>0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0.93944399999999995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3184.4995980000008</v>
      </c>
    </row>
    <row r="20" spans="1:117">
      <c r="A20" t="s">
        <v>62</v>
      </c>
      <c r="B20">
        <v>0</v>
      </c>
      <c r="C20">
        <v>0</v>
      </c>
      <c r="D20">
        <v>50.833418000000002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80.791837000000001</v>
      </c>
      <c r="K20">
        <v>688.71594700000003</v>
      </c>
      <c r="L20">
        <v>674.81782899999996</v>
      </c>
      <c r="M20">
        <v>97.055942999999999</v>
      </c>
      <c r="N20">
        <v>124.384996</v>
      </c>
      <c r="O20">
        <v>130.58071699999999</v>
      </c>
      <c r="P20">
        <v>110.327443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418.77</v>
      </c>
      <c r="V20">
        <v>20.801072000000001</v>
      </c>
      <c r="W20">
        <v>46.399079999999998</v>
      </c>
      <c r="X20">
        <v>148.30237500000001</v>
      </c>
      <c r="Y20">
        <v>0</v>
      </c>
      <c r="Z20">
        <v>0</v>
      </c>
      <c r="AA20">
        <v>14.04936</v>
      </c>
      <c r="AB20">
        <v>16.166609000000001</v>
      </c>
      <c r="AC20">
        <v>11.598717000000001</v>
      </c>
      <c r="AD20">
        <v>0</v>
      </c>
      <c r="AE20">
        <v>39.450268999999999</v>
      </c>
      <c r="AF20">
        <v>20.750636</v>
      </c>
      <c r="AG20">
        <v>50.688156999999997</v>
      </c>
      <c r="AH20">
        <v>24.515008999999999</v>
      </c>
      <c r="AI20">
        <v>0</v>
      </c>
      <c r="AJ20">
        <v>0</v>
      </c>
      <c r="AK20">
        <v>33.911501000000001</v>
      </c>
      <c r="AL20">
        <v>79.376220000000004</v>
      </c>
      <c r="AM20">
        <v>19.346114</v>
      </c>
      <c r="AN20">
        <v>0.77966899999999995</v>
      </c>
      <c r="AO20">
        <v>0</v>
      </c>
      <c r="AP20">
        <v>0.51239999999999997</v>
      </c>
      <c r="AQ20">
        <v>34.900413999999998</v>
      </c>
      <c r="AR20">
        <v>34.776000000000003</v>
      </c>
      <c r="AS20">
        <v>0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0.93944399999999995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3184.4995980000008</v>
      </c>
    </row>
    <row r="21" spans="1:117">
      <c r="A21" t="s">
        <v>63</v>
      </c>
      <c r="B21">
        <v>0</v>
      </c>
      <c r="C21">
        <v>0</v>
      </c>
      <c r="D21">
        <v>50.833418000000002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80.791837000000001</v>
      </c>
      <c r="K21">
        <v>688.71594700000003</v>
      </c>
      <c r="L21">
        <v>674.81782899999996</v>
      </c>
      <c r="M21">
        <v>97.055942999999999</v>
      </c>
      <c r="N21">
        <v>124.384996</v>
      </c>
      <c r="O21">
        <v>130.58071699999999</v>
      </c>
      <c r="P21">
        <v>110.327443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418.77</v>
      </c>
      <c r="V21">
        <v>20.801072000000001</v>
      </c>
      <c r="W21">
        <v>46.399079999999998</v>
      </c>
      <c r="X21">
        <v>148.30237500000001</v>
      </c>
      <c r="Y21">
        <v>0</v>
      </c>
      <c r="Z21">
        <v>0</v>
      </c>
      <c r="AA21">
        <v>14.04936</v>
      </c>
      <c r="AB21">
        <v>16.166609000000001</v>
      </c>
      <c r="AC21">
        <v>11.598717000000001</v>
      </c>
      <c r="AD21">
        <v>0</v>
      </c>
      <c r="AE21">
        <v>39.450268999999999</v>
      </c>
      <c r="AF21">
        <v>20.750636</v>
      </c>
      <c r="AG21">
        <v>50.688156999999997</v>
      </c>
      <c r="AH21">
        <v>50.144337</v>
      </c>
      <c r="AI21">
        <v>0</v>
      </c>
      <c r="AJ21">
        <v>0</v>
      </c>
      <c r="AK21">
        <v>33.911501000000001</v>
      </c>
      <c r="AL21">
        <v>79.376220000000004</v>
      </c>
      <c r="AM21">
        <v>19.346114</v>
      </c>
      <c r="AN21">
        <v>0.77966899999999995</v>
      </c>
      <c r="AO21">
        <v>0</v>
      </c>
      <c r="AP21">
        <v>0.51239999999999997</v>
      </c>
      <c r="AQ21">
        <v>34.900413999999998</v>
      </c>
      <c r="AR21">
        <v>34.776000000000003</v>
      </c>
      <c r="AS21">
        <v>0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1.940491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3211.1299730000005</v>
      </c>
    </row>
    <row r="22" spans="1:117">
      <c r="A22" t="s">
        <v>64</v>
      </c>
      <c r="B22">
        <v>0</v>
      </c>
      <c r="C22">
        <v>0</v>
      </c>
      <c r="D22">
        <v>50.833418000000002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80.791837000000001</v>
      </c>
      <c r="K22">
        <v>688.71594700000003</v>
      </c>
      <c r="L22">
        <v>674.81782899999996</v>
      </c>
      <c r="M22">
        <v>97.055942999999999</v>
      </c>
      <c r="N22">
        <v>124.384996</v>
      </c>
      <c r="O22">
        <v>130.58071699999999</v>
      </c>
      <c r="P22">
        <v>110.327443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418.77</v>
      </c>
      <c r="V22">
        <v>20.801072000000001</v>
      </c>
      <c r="W22">
        <v>46.399079999999998</v>
      </c>
      <c r="X22">
        <v>148.30237500000001</v>
      </c>
      <c r="Y22">
        <v>0</v>
      </c>
      <c r="Z22">
        <v>0</v>
      </c>
      <c r="AA22">
        <v>14.04936</v>
      </c>
      <c r="AB22">
        <v>16.166609000000001</v>
      </c>
      <c r="AC22">
        <v>11.598717000000001</v>
      </c>
      <c r="AD22">
        <v>0</v>
      </c>
      <c r="AE22">
        <v>39.450268999999999</v>
      </c>
      <c r="AF22">
        <v>20.750636</v>
      </c>
      <c r="AG22">
        <v>50.688156999999997</v>
      </c>
      <c r="AH22">
        <v>50.144337</v>
      </c>
      <c r="AI22">
        <v>0</v>
      </c>
      <c r="AJ22">
        <v>0</v>
      </c>
      <c r="AK22">
        <v>33.911501000000001</v>
      </c>
      <c r="AL22">
        <v>79.376220000000004</v>
      </c>
      <c r="AM22">
        <v>19.346114</v>
      </c>
      <c r="AN22">
        <v>0.77966899999999995</v>
      </c>
      <c r="AO22">
        <v>0</v>
      </c>
      <c r="AP22">
        <v>0.51239999999999997</v>
      </c>
      <c r="AQ22">
        <v>34.900413999999998</v>
      </c>
      <c r="AR22">
        <v>34.776000000000003</v>
      </c>
      <c r="AS22">
        <v>0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1.940491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3211.1299730000005</v>
      </c>
    </row>
    <row r="23" spans="1:117">
      <c r="A23" t="s">
        <v>65</v>
      </c>
      <c r="B23">
        <v>0</v>
      </c>
      <c r="C23">
        <v>0</v>
      </c>
      <c r="D23">
        <v>50.833418000000002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80.791837000000001</v>
      </c>
      <c r="K23">
        <v>688.71594700000003</v>
      </c>
      <c r="L23">
        <v>674.81782899999996</v>
      </c>
      <c r="M23">
        <v>97.055942999999999</v>
      </c>
      <c r="N23">
        <v>124.384996</v>
      </c>
      <c r="O23">
        <v>130.58071699999999</v>
      </c>
      <c r="P23">
        <v>110.327443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418.77</v>
      </c>
      <c r="V23">
        <v>20.801072000000001</v>
      </c>
      <c r="W23">
        <v>46.399079999999998</v>
      </c>
      <c r="X23">
        <v>148.30237500000001</v>
      </c>
      <c r="Y23">
        <v>0</v>
      </c>
      <c r="Z23">
        <v>0</v>
      </c>
      <c r="AA23">
        <v>14.04936</v>
      </c>
      <c r="AB23">
        <v>16.166609000000001</v>
      </c>
      <c r="AC23">
        <v>11.598717000000001</v>
      </c>
      <c r="AD23">
        <v>0</v>
      </c>
      <c r="AE23">
        <v>39.450268999999999</v>
      </c>
      <c r="AF23">
        <v>20.750636</v>
      </c>
      <c r="AG23">
        <v>50.688156999999997</v>
      </c>
      <c r="AH23">
        <v>50.144337</v>
      </c>
      <c r="AI23">
        <v>0</v>
      </c>
      <c r="AJ23">
        <v>0</v>
      </c>
      <c r="AK23">
        <v>33.911501000000001</v>
      </c>
      <c r="AL23">
        <v>79.376220000000004</v>
      </c>
      <c r="AM23">
        <v>19.346114</v>
      </c>
      <c r="AN23">
        <v>0.77966899999999995</v>
      </c>
      <c r="AO23">
        <v>0</v>
      </c>
      <c r="AP23">
        <v>0.51239999999999997</v>
      </c>
      <c r="AQ23">
        <v>34.900413999999998</v>
      </c>
      <c r="AR23">
        <v>34.776000000000003</v>
      </c>
      <c r="AS23">
        <v>0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1.940491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3211.1299730000005</v>
      </c>
    </row>
    <row r="24" spans="1:117">
      <c r="A24" t="s">
        <v>66</v>
      </c>
      <c r="B24">
        <v>0</v>
      </c>
      <c r="C24">
        <v>0</v>
      </c>
      <c r="D24">
        <v>50.833418000000002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80.791837000000001</v>
      </c>
      <c r="K24">
        <v>688.41594699999996</v>
      </c>
      <c r="L24">
        <v>674.81782899999996</v>
      </c>
      <c r="M24">
        <v>97.055942999999999</v>
      </c>
      <c r="N24">
        <v>124.384996</v>
      </c>
      <c r="O24">
        <v>130.58071699999999</v>
      </c>
      <c r="P24">
        <v>110.327443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418.77</v>
      </c>
      <c r="V24">
        <v>20.801072000000001</v>
      </c>
      <c r="W24">
        <v>46.399079999999998</v>
      </c>
      <c r="X24">
        <v>148.30237500000001</v>
      </c>
      <c r="Y24">
        <v>0</v>
      </c>
      <c r="Z24">
        <v>0</v>
      </c>
      <c r="AA24">
        <v>28.09872</v>
      </c>
      <c r="AB24">
        <v>16.166609000000001</v>
      </c>
      <c r="AC24">
        <v>11.598717000000001</v>
      </c>
      <c r="AD24">
        <v>0</v>
      </c>
      <c r="AE24">
        <v>39.450268999999999</v>
      </c>
      <c r="AF24">
        <v>20.750636</v>
      </c>
      <c r="AG24">
        <v>50.688156999999997</v>
      </c>
      <c r="AH24">
        <v>50.144337</v>
      </c>
      <c r="AI24">
        <v>0</v>
      </c>
      <c r="AJ24">
        <v>0</v>
      </c>
      <c r="AK24">
        <v>33.911501000000001</v>
      </c>
      <c r="AL24">
        <v>79.376220000000004</v>
      </c>
      <c r="AM24">
        <v>19.346114</v>
      </c>
      <c r="AN24">
        <v>0.77966899999999995</v>
      </c>
      <c r="AO24">
        <v>0</v>
      </c>
      <c r="AP24">
        <v>0.51239999999999997</v>
      </c>
      <c r="AQ24">
        <v>34.900413999999998</v>
      </c>
      <c r="AR24">
        <v>34.776000000000003</v>
      </c>
      <c r="AS24">
        <v>0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1.940491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3224.8793330000008</v>
      </c>
    </row>
    <row r="25" spans="1:117">
      <c r="A25" t="s">
        <v>67</v>
      </c>
      <c r="B25">
        <v>0</v>
      </c>
      <c r="C25">
        <v>0</v>
      </c>
      <c r="D25">
        <v>50.833418000000002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80.791837000000001</v>
      </c>
      <c r="K25">
        <v>688.41594699999996</v>
      </c>
      <c r="L25">
        <v>674.81782899999996</v>
      </c>
      <c r="M25">
        <v>97.055942999999999</v>
      </c>
      <c r="N25">
        <v>124.384996</v>
      </c>
      <c r="O25">
        <v>130.58071699999999</v>
      </c>
      <c r="P25">
        <v>110.327443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418.77</v>
      </c>
      <c r="V25">
        <v>20.801072000000001</v>
      </c>
      <c r="W25">
        <v>46.399079999999998</v>
      </c>
      <c r="X25">
        <v>148.30237500000001</v>
      </c>
      <c r="Y25">
        <v>0</v>
      </c>
      <c r="Z25">
        <v>0</v>
      </c>
      <c r="AA25">
        <v>28.09872</v>
      </c>
      <c r="AB25">
        <v>16.166609000000001</v>
      </c>
      <c r="AC25">
        <v>11.598717000000001</v>
      </c>
      <c r="AD25">
        <v>10.858853999999999</v>
      </c>
      <c r="AE25">
        <v>39.450268999999999</v>
      </c>
      <c r="AF25">
        <v>20.750636</v>
      </c>
      <c r="AG25">
        <v>50.688156999999997</v>
      </c>
      <c r="AH25">
        <v>50.144337</v>
      </c>
      <c r="AI25">
        <v>0</v>
      </c>
      <c r="AJ25">
        <v>0</v>
      </c>
      <c r="AK25">
        <v>33.911501000000001</v>
      </c>
      <c r="AL25">
        <v>79.376220000000004</v>
      </c>
      <c r="AM25">
        <v>19.346114</v>
      </c>
      <c r="AN25">
        <v>0.77966899999999995</v>
      </c>
      <c r="AO25">
        <v>0</v>
      </c>
      <c r="AP25">
        <v>0.51239999999999997</v>
      </c>
      <c r="AQ25">
        <v>34.900413999999998</v>
      </c>
      <c r="AR25">
        <v>34.776000000000003</v>
      </c>
      <c r="AS25">
        <v>0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1.940491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3235.7381870000008</v>
      </c>
    </row>
    <row r="26" spans="1:117">
      <c r="A26" t="s">
        <v>68</v>
      </c>
      <c r="B26">
        <v>0</v>
      </c>
      <c r="C26">
        <v>0</v>
      </c>
      <c r="D26">
        <v>50.833418000000002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80.791837000000001</v>
      </c>
      <c r="K26">
        <v>688.41594699999996</v>
      </c>
      <c r="L26">
        <v>674.81782899999996</v>
      </c>
      <c r="M26">
        <v>97.055942999999999</v>
      </c>
      <c r="N26">
        <v>124.384996</v>
      </c>
      <c r="O26">
        <v>130.58071699999999</v>
      </c>
      <c r="P26">
        <v>110.327443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418.77</v>
      </c>
      <c r="V26">
        <v>20.801072000000001</v>
      </c>
      <c r="W26">
        <v>46.399079999999998</v>
      </c>
      <c r="X26">
        <v>148.30237500000001</v>
      </c>
      <c r="Y26">
        <v>0</v>
      </c>
      <c r="Z26">
        <v>0</v>
      </c>
      <c r="AA26">
        <v>28.09872</v>
      </c>
      <c r="AB26">
        <v>16.166609000000001</v>
      </c>
      <c r="AC26">
        <v>11.598717000000001</v>
      </c>
      <c r="AD26">
        <v>10.858853999999999</v>
      </c>
      <c r="AE26">
        <v>39.450268999999999</v>
      </c>
      <c r="AF26">
        <v>20.750636</v>
      </c>
      <c r="AG26">
        <v>50.688156999999997</v>
      </c>
      <c r="AH26">
        <v>50.144337</v>
      </c>
      <c r="AI26">
        <v>0</v>
      </c>
      <c r="AJ26">
        <v>0</v>
      </c>
      <c r="AK26">
        <v>33.911501000000001</v>
      </c>
      <c r="AL26">
        <v>79.376220000000004</v>
      </c>
      <c r="AM26">
        <v>19.346114</v>
      </c>
      <c r="AN26">
        <v>0.77966899999999995</v>
      </c>
      <c r="AO26">
        <v>0</v>
      </c>
      <c r="AP26">
        <v>0.51239999999999997</v>
      </c>
      <c r="AQ26">
        <v>34.900413999999998</v>
      </c>
      <c r="AR26">
        <v>34.776000000000003</v>
      </c>
      <c r="AS26">
        <v>0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1.940491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3235.7381870000008</v>
      </c>
    </row>
    <row r="27" spans="1:117">
      <c r="A27" t="s">
        <v>69</v>
      </c>
      <c r="B27">
        <v>0</v>
      </c>
      <c r="C27">
        <v>0</v>
      </c>
      <c r="D27">
        <v>50.833418000000002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78.076144999999997</v>
      </c>
      <c r="K27">
        <v>688.71594700000003</v>
      </c>
      <c r="L27">
        <v>674.81782899999996</v>
      </c>
      <c r="M27">
        <v>97.055942999999999</v>
      </c>
      <c r="N27">
        <v>124.384996</v>
      </c>
      <c r="O27">
        <v>130.58071699999999</v>
      </c>
      <c r="P27">
        <v>110.327443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418.77</v>
      </c>
      <c r="V27">
        <v>20.801072000000001</v>
      </c>
      <c r="W27">
        <v>46.399079999999998</v>
      </c>
      <c r="X27">
        <v>148.30237500000001</v>
      </c>
      <c r="Y27">
        <v>0</v>
      </c>
      <c r="Z27">
        <v>0</v>
      </c>
      <c r="AA27">
        <v>28.09872</v>
      </c>
      <c r="AB27">
        <v>32.333219</v>
      </c>
      <c r="AC27">
        <v>11.598717000000001</v>
      </c>
      <c r="AD27">
        <v>10.858853999999999</v>
      </c>
      <c r="AE27">
        <v>39.450268999999999</v>
      </c>
      <c r="AF27">
        <v>20.750636</v>
      </c>
      <c r="AG27">
        <v>50.688156999999997</v>
      </c>
      <c r="AH27">
        <v>50.144337</v>
      </c>
      <c r="AI27">
        <v>3.814368</v>
      </c>
      <c r="AJ27">
        <v>0</v>
      </c>
      <c r="AK27">
        <v>33.911501000000001</v>
      </c>
      <c r="AL27">
        <v>79.376220000000004</v>
      </c>
      <c r="AM27">
        <v>19.346114</v>
      </c>
      <c r="AN27">
        <v>0.77966899999999995</v>
      </c>
      <c r="AO27">
        <v>0</v>
      </c>
      <c r="AP27">
        <v>0.51239999999999997</v>
      </c>
      <c r="AQ27">
        <v>34.900413999999998</v>
      </c>
      <c r="AR27">
        <v>34.776000000000003</v>
      </c>
      <c r="AS27">
        <v>0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1.940491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3253.3034730000008</v>
      </c>
    </row>
    <row r="28" spans="1:117">
      <c r="A28" t="s">
        <v>70</v>
      </c>
      <c r="B28">
        <v>0</v>
      </c>
      <c r="C28">
        <v>0</v>
      </c>
      <c r="D28">
        <v>50.833418000000002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78.076144999999997</v>
      </c>
      <c r="K28">
        <v>688.41594699999996</v>
      </c>
      <c r="L28">
        <v>674.81782899999996</v>
      </c>
      <c r="M28">
        <v>97.055942999999999</v>
      </c>
      <c r="N28">
        <v>124.384996</v>
      </c>
      <c r="O28">
        <v>130.58071699999999</v>
      </c>
      <c r="P28">
        <v>110.327443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418.77</v>
      </c>
      <c r="V28">
        <v>20.801072000000001</v>
      </c>
      <c r="W28">
        <v>46.399079999999998</v>
      </c>
      <c r="X28">
        <v>148.30237500000001</v>
      </c>
      <c r="Y28">
        <v>0</v>
      </c>
      <c r="Z28">
        <v>0</v>
      </c>
      <c r="AA28">
        <v>28.09872</v>
      </c>
      <c r="AB28">
        <v>32.333219</v>
      </c>
      <c r="AC28">
        <v>11.598717000000001</v>
      </c>
      <c r="AD28">
        <v>10.858853999999999</v>
      </c>
      <c r="AE28">
        <v>39.450268999999999</v>
      </c>
      <c r="AF28">
        <v>20.750636</v>
      </c>
      <c r="AG28">
        <v>50.688156999999997</v>
      </c>
      <c r="AH28">
        <v>50.144337</v>
      </c>
      <c r="AI28">
        <v>6.1029879999999999</v>
      </c>
      <c r="AJ28">
        <v>0</v>
      </c>
      <c r="AK28">
        <v>33.911501000000001</v>
      </c>
      <c r="AL28">
        <v>79.376220000000004</v>
      </c>
      <c r="AM28">
        <v>19.346114</v>
      </c>
      <c r="AN28">
        <v>0.77966899999999995</v>
      </c>
      <c r="AO28">
        <v>0</v>
      </c>
      <c r="AP28">
        <v>0.51239999999999997</v>
      </c>
      <c r="AQ28">
        <v>34.900413999999998</v>
      </c>
      <c r="AR28">
        <v>34.776000000000003</v>
      </c>
      <c r="AS28">
        <v>0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1.940491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3255.2920930000009</v>
      </c>
    </row>
    <row r="29" spans="1:117">
      <c r="A29" t="s">
        <v>71</v>
      </c>
      <c r="B29">
        <v>0</v>
      </c>
      <c r="C29">
        <v>0</v>
      </c>
      <c r="D29">
        <v>50.833418000000002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78.076144999999997</v>
      </c>
      <c r="K29">
        <v>688.71594700000003</v>
      </c>
      <c r="L29">
        <v>674.81782899999996</v>
      </c>
      <c r="M29">
        <v>97.055942999999999</v>
      </c>
      <c r="N29">
        <v>124.384996</v>
      </c>
      <c r="O29">
        <v>130.58071699999999</v>
      </c>
      <c r="P29">
        <v>110.327443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418.77</v>
      </c>
      <c r="V29">
        <v>20.801072000000001</v>
      </c>
      <c r="W29">
        <v>46.399079999999998</v>
      </c>
      <c r="X29">
        <v>148.30237500000001</v>
      </c>
      <c r="Y29">
        <v>0</v>
      </c>
      <c r="Z29">
        <v>0</v>
      </c>
      <c r="AA29">
        <v>28.09872</v>
      </c>
      <c r="AB29">
        <v>32.333219</v>
      </c>
      <c r="AC29">
        <v>23.197434999999999</v>
      </c>
      <c r="AD29">
        <v>10.858853999999999</v>
      </c>
      <c r="AE29">
        <v>39.450268999999999</v>
      </c>
      <c r="AF29">
        <v>20.750636</v>
      </c>
      <c r="AG29">
        <v>50.688156999999997</v>
      </c>
      <c r="AH29">
        <v>50.144337</v>
      </c>
      <c r="AI29">
        <v>39.193389000000003</v>
      </c>
      <c r="AJ29">
        <v>0</v>
      </c>
      <c r="AK29">
        <v>33.911501000000001</v>
      </c>
      <c r="AL29">
        <v>79.376220000000004</v>
      </c>
      <c r="AM29">
        <v>19.346114</v>
      </c>
      <c r="AN29">
        <v>0.77966899999999995</v>
      </c>
      <c r="AO29">
        <v>0</v>
      </c>
      <c r="AP29">
        <v>0.51239999999999997</v>
      </c>
      <c r="AQ29">
        <v>34.900413999999998</v>
      </c>
      <c r="AR29">
        <v>34.776000000000003</v>
      </c>
      <c r="AS29">
        <v>0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1.940491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3300.2812120000012</v>
      </c>
    </row>
    <row r="30" spans="1:117">
      <c r="A30" t="s">
        <v>72</v>
      </c>
      <c r="B30">
        <v>0</v>
      </c>
      <c r="C30">
        <v>0</v>
      </c>
      <c r="D30">
        <v>50.833418000000002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78.076144999999997</v>
      </c>
      <c r="K30">
        <v>688.71594700000003</v>
      </c>
      <c r="L30">
        <v>674.81782899999996</v>
      </c>
      <c r="M30">
        <v>97.055942999999999</v>
      </c>
      <c r="N30">
        <v>124.384996</v>
      </c>
      <c r="O30">
        <v>130.58071699999999</v>
      </c>
      <c r="P30">
        <v>110.327443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418.77</v>
      </c>
      <c r="V30">
        <v>20.801072000000001</v>
      </c>
      <c r="W30">
        <v>46.399079999999998</v>
      </c>
      <c r="X30">
        <v>148.30237500000001</v>
      </c>
      <c r="Y30">
        <v>0</v>
      </c>
      <c r="Z30">
        <v>0</v>
      </c>
      <c r="AA30">
        <v>28.09872</v>
      </c>
      <c r="AB30">
        <v>32.333219</v>
      </c>
      <c r="AC30">
        <v>23.197434999999999</v>
      </c>
      <c r="AD30">
        <v>10.858853999999999</v>
      </c>
      <c r="AE30">
        <v>39.450268999999999</v>
      </c>
      <c r="AF30">
        <v>20.750636</v>
      </c>
      <c r="AG30">
        <v>50.688156999999997</v>
      </c>
      <c r="AH30">
        <v>50.144337</v>
      </c>
      <c r="AI30">
        <v>39.193389000000003</v>
      </c>
      <c r="AJ30">
        <v>0</v>
      </c>
      <c r="AK30">
        <v>33.911501000000001</v>
      </c>
      <c r="AL30">
        <v>79.376220000000004</v>
      </c>
      <c r="AM30">
        <v>19.346114</v>
      </c>
      <c r="AN30">
        <v>0.77966899999999995</v>
      </c>
      <c r="AO30">
        <v>0</v>
      </c>
      <c r="AP30">
        <v>0.51239999999999997</v>
      </c>
      <c r="AQ30">
        <v>23.266942</v>
      </c>
      <c r="AR30">
        <v>34.776000000000003</v>
      </c>
      <c r="AS30">
        <v>0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1.940491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3288.6477400000012</v>
      </c>
    </row>
    <row r="31" spans="1:117">
      <c r="A31" t="s">
        <v>73</v>
      </c>
      <c r="B31">
        <v>0</v>
      </c>
      <c r="C31">
        <v>0</v>
      </c>
      <c r="D31">
        <v>50.833418000000002</v>
      </c>
      <c r="E31">
        <v>0</v>
      </c>
      <c r="F31">
        <v>0</v>
      </c>
      <c r="G31">
        <v>80.254056000000006</v>
      </c>
      <c r="H31">
        <v>0</v>
      </c>
      <c r="I31">
        <v>0</v>
      </c>
      <c r="J31">
        <v>78.076144999999997</v>
      </c>
      <c r="K31">
        <v>688.71594700000003</v>
      </c>
      <c r="L31">
        <v>674.81782899999996</v>
      </c>
      <c r="M31">
        <v>97.055942999999999</v>
      </c>
      <c r="N31">
        <v>124.384996</v>
      </c>
      <c r="O31">
        <v>130.58071699999999</v>
      </c>
      <c r="P31">
        <v>110.327443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418.77</v>
      </c>
      <c r="V31">
        <v>20.801072000000001</v>
      </c>
      <c r="W31">
        <v>46.399079999999998</v>
      </c>
      <c r="X31">
        <v>148.30237500000001</v>
      </c>
      <c r="Y31">
        <v>0</v>
      </c>
      <c r="Z31">
        <v>0</v>
      </c>
      <c r="AA31">
        <v>28.09872</v>
      </c>
      <c r="AB31">
        <v>32.333219</v>
      </c>
      <c r="AC31">
        <v>23.197434999999999</v>
      </c>
      <c r="AD31">
        <v>10.858853999999999</v>
      </c>
      <c r="AE31">
        <v>39.450268999999999</v>
      </c>
      <c r="AF31">
        <v>20.750636</v>
      </c>
      <c r="AG31">
        <v>50.688156999999997</v>
      </c>
      <c r="AH31">
        <v>50.144337</v>
      </c>
      <c r="AI31">
        <v>39.193389000000003</v>
      </c>
      <c r="AJ31">
        <v>0</v>
      </c>
      <c r="AK31">
        <v>33.911501000000001</v>
      </c>
      <c r="AL31">
        <v>79.376220000000004</v>
      </c>
      <c r="AM31">
        <v>19.346114</v>
      </c>
      <c r="AN31">
        <v>0.77966899999999995</v>
      </c>
      <c r="AO31">
        <v>0</v>
      </c>
      <c r="AP31">
        <v>5.8925999999999998</v>
      </c>
      <c r="AQ31">
        <v>11.633471999999999</v>
      </c>
      <c r="AR31">
        <v>34.776000000000003</v>
      </c>
      <c r="AS31">
        <v>0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1.940491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3281.0569020000012</v>
      </c>
    </row>
    <row r="32" spans="1:117">
      <c r="A32" t="s">
        <v>74</v>
      </c>
      <c r="B32">
        <v>0</v>
      </c>
      <c r="C32">
        <v>0</v>
      </c>
      <c r="D32">
        <v>50.833418000000002</v>
      </c>
      <c r="E32">
        <v>0</v>
      </c>
      <c r="F32">
        <v>0</v>
      </c>
      <c r="G32">
        <v>80.254056000000006</v>
      </c>
      <c r="H32">
        <v>0</v>
      </c>
      <c r="I32">
        <v>0</v>
      </c>
      <c r="J32">
        <v>78.076144999999997</v>
      </c>
      <c r="K32">
        <v>688.71594700000003</v>
      </c>
      <c r="L32">
        <v>674.81782899999996</v>
      </c>
      <c r="M32">
        <v>97.055942999999999</v>
      </c>
      <c r="N32">
        <v>124.384996</v>
      </c>
      <c r="O32">
        <v>130.58071699999999</v>
      </c>
      <c r="P32">
        <v>110.327443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418.77</v>
      </c>
      <c r="V32">
        <v>20.801072000000001</v>
      </c>
      <c r="W32">
        <v>46.399079999999998</v>
      </c>
      <c r="X32">
        <v>148.30237500000001</v>
      </c>
      <c r="Y32">
        <v>0</v>
      </c>
      <c r="Z32">
        <v>0</v>
      </c>
      <c r="AA32">
        <v>28.09872</v>
      </c>
      <c r="AB32">
        <v>32.333219</v>
      </c>
      <c r="AC32">
        <v>23.197434999999999</v>
      </c>
      <c r="AD32">
        <v>10.858853999999999</v>
      </c>
      <c r="AE32">
        <v>39.450268999999999</v>
      </c>
      <c r="AF32">
        <v>9.222505</v>
      </c>
      <c r="AG32">
        <v>50.688156999999997</v>
      </c>
      <c r="AH32">
        <v>50.144337</v>
      </c>
      <c r="AI32">
        <v>39.193389000000003</v>
      </c>
      <c r="AJ32">
        <v>0</v>
      </c>
      <c r="AK32">
        <v>33.911501000000001</v>
      </c>
      <c r="AL32">
        <v>79.376220000000004</v>
      </c>
      <c r="AM32">
        <v>19.346114</v>
      </c>
      <c r="AN32">
        <v>0.77966899999999995</v>
      </c>
      <c r="AO32">
        <v>0</v>
      </c>
      <c r="AP32">
        <v>5.8925999999999998</v>
      </c>
      <c r="AQ32">
        <v>0</v>
      </c>
      <c r="AR32">
        <v>40.847999999999999</v>
      </c>
      <c r="AS32">
        <v>0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1.940491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3263.9672990000013</v>
      </c>
    </row>
    <row r="33" spans="1:117">
      <c r="A33" t="s">
        <v>75</v>
      </c>
      <c r="B33">
        <v>0</v>
      </c>
      <c r="C33">
        <v>0</v>
      </c>
      <c r="D33">
        <v>50.833418000000002</v>
      </c>
      <c r="E33">
        <v>0</v>
      </c>
      <c r="F33">
        <v>0</v>
      </c>
      <c r="G33">
        <v>80.254056000000006</v>
      </c>
      <c r="H33">
        <v>0</v>
      </c>
      <c r="I33">
        <v>0</v>
      </c>
      <c r="J33">
        <v>78.076144999999997</v>
      </c>
      <c r="K33">
        <v>688.71594700000003</v>
      </c>
      <c r="L33">
        <v>674.81782899999996</v>
      </c>
      <c r="M33">
        <v>97.055942999999999</v>
      </c>
      <c r="N33">
        <v>124.384996</v>
      </c>
      <c r="O33">
        <v>130.58071699999999</v>
      </c>
      <c r="P33">
        <v>110.327443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418.77</v>
      </c>
      <c r="V33">
        <v>20.801072000000001</v>
      </c>
      <c r="W33">
        <v>46.399079999999998</v>
      </c>
      <c r="X33">
        <v>148.30237500000001</v>
      </c>
      <c r="Y33">
        <v>0</v>
      </c>
      <c r="Z33">
        <v>0</v>
      </c>
      <c r="AA33">
        <v>28.09872</v>
      </c>
      <c r="AB33">
        <v>32.333219</v>
      </c>
      <c r="AC33">
        <v>23.197434999999999</v>
      </c>
      <c r="AD33">
        <v>10.858853999999999</v>
      </c>
      <c r="AE33">
        <v>39.450268999999999</v>
      </c>
      <c r="AF33">
        <v>9.222505</v>
      </c>
      <c r="AG33">
        <v>50.688156999999997</v>
      </c>
      <c r="AH33">
        <v>50.144337</v>
      </c>
      <c r="AI33">
        <v>39.193389000000003</v>
      </c>
      <c r="AJ33">
        <v>0</v>
      </c>
      <c r="AK33">
        <v>33.911501000000001</v>
      </c>
      <c r="AL33">
        <v>79.376220000000004</v>
      </c>
      <c r="AM33">
        <v>19.346114</v>
      </c>
      <c r="AN33">
        <v>0.77966899999999995</v>
      </c>
      <c r="AO33">
        <v>0</v>
      </c>
      <c r="AP33">
        <v>5.8925999999999998</v>
      </c>
      <c r="AQ33">
        <v>0</v>
      </c>
      <c r="AR33">
        <v>40.847999999999999</v>
      </c>
      <c r="AS33">
        <v>0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1.940491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3263.9672990000013</v>
      </c>
    </row>
    <row r="34" spans="1:117">
      <c r="A34" t="s">
        <v>76</v>
      </c>
      <c r="B34">
        <v>0</v>
      </c>
      <c r="C34">
        <v>0</v>
      </c>
      <c r="D34">
        <v>50.833418000000002</v>
      </c>
      <c r="E34">
        <v>0</v>
      </c>
      <c r="F34">
        <v>0</v>
      </c>
      <c r="G34">
        <v>80.254056000000006</v>
      </c>
      <c r="H34">
        <v>0</v>
      </c>
      <c r="I34">
        <v>0</v>
      </c>
      <c r="J34">
        <v>78.076144999999997</v>
      </c>
      <c r="K34">
        <v>688.71594700000003</v>
      </c>
      <c r="L34">
        <v>674.81782899999996</v>
      </c>
      <c r="M34">
        <v>97.055942999999999</v>
      </c>
      <c r="N34">
        <v>124.384996</v>
      </c>
      <c r="O34">
        <v>130.58071699999999</v>
      </c>
      <c r="P34">
        <v>110.327443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418.77</v>
      </c>
      <c r="V34">
        <v>20.801072000000001</v>
      </c>
      <c r="W34">
        <v>46.399079999999998</v>
      </c>
      <c r="X34">
        <v>148.30237500000001</v>
      </c>
      <c r="Y34">
        <v>0</v>
      </c>
      <c r="Z34">
        <v>0</v>
      </c>
      <c r="AA34">
        <v>28.09872</v>
      </c>
      <c r="AB34">
        <v>32.333219</v>
      </c>
      <c r="AC34">
        <v>23.197434999999999</v>
      </c>
      <c r="AD34">
        <v>10.858853999999999</v>
      </c>
      <c r="AE34">
        <v>39.450268999999999</v>
      </c>
      <c r="AF34">
        <v>9.222505</v>
      </c>
      <c r="AG34">
        <v>50.688156999999997</v>
      </c>
      <c r="AH34">
        <v>50.144337</v>
      </c>
      <c r="AI34">
        <v>39.193389000000003</v>
      </c>
      <c r="AJ34">
        <v>0</v>
      </c>
      <c r="AK34">
        <v>33.911501000000001</v>
      </c>
      <c r="AL34">
        <v>79.376220000000004</v>
      </c>
      <c r="AM34">
        <v>19.346114</v>
      </c>
      <c r="AN34">
        <v>0.77966899999999995</v>
      </c>
      <c r="AO34">
        <v>0</v>
      </c>
      <c r="AP34">
        <v>5.8925999999999998</v>
      </c>
      <c r="AQ34">
        <v>0</v>
      </c>
      <c r="AR34">
        <v>40.847999999999999</v>
      </c>
      <c r="AS34">
        <v>0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1.940491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3263.9672990000013</v>
      </c>
    </row>
    <row r="35" spans="1:117">
      <c r="A35" t="s">
        <v>77</v>
      </c>
      <c r="B35">
        <v>0</v>
      </c>
      <c r="C35">
        <v>0</v>
      </c>
      <c r="D35">
        <v>50.181708</v>
      </c>
      <c r="E35">
        <v>0</v>
      </c>
      <c r="F35">
        <v>0</v>
      </c>
      <c r="G35">
        <v>80.254056000000006</v>
      </c>
      <c r="H35">
        <v>0</v>
      </c>
      <c r="I35">
        <v>0</v>
      </c>
      <c r="J35">
        <v>75.360453000000007</v>
      </c>
      <c r="K35">
        <v>688.71594700000003</v>
      </c>
      <c r="L35">
        <v>674.81782899999996</v>
      </c>
      <c r="M35">
        <v>97.055942999999999</v>
      </c>
      <c r="N35">
        <v>124.384996</v>
      </c>
      <c r="O35">
        <v>130.58071699999999</v>
      </c>
      <c r="P35">
        <v>110.327443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418.77</v>
      </c>
      <c r="V35">
        <v>20.801072000000001</v>
      </c>
      <c r="W35">
        <v>46.399079999999998</v>
      </c>
      <c r="X35">
        <v>148.30237500000001</v>
      </c>
      <c r="Y35">
        <v>0</v>
      </c>
      <c r="Z35">
        <v>0</v>
      </c>
      <c r="AA35">
        <v>21.803999999999998</v>
      </c>
      <c r="AB35">
        <v>32.333219</v>
      </c>
      <c r="AC35">
        <v>23.197434999999999</v>
      </c>
      <c r="AD35">
        <v>10.858853999999999</v>
      </c>
      <c r="AE35">
        <v>39.450268999999999</v>
      </c>
      <c r="AF35">
        <v>9.222505</v>
      </c>
      <c r="AG35">
        <v>50.688156999999997</v>
      </c>
      <c r="AH35">
        <v>50.144337</v>
      </c>
      <c r="AI35">
        <v>6.1029879999999999</v>
      </c>
      <c r="AJ35">
        <v>0</v>
      </c>
      <c r="AK35">
        <v>33.911501000000001</v>
      </c>
      <c r="AL35">
        <v>79.376220000000004</v>
      </c>
      <c r="AM35">
        <v>19.346114</v>
      </c>
      <c r="AN35">
        <v>0.77966899999999995</v>
      </c>
      <c r="AO35">
        <v>0</v>
      </c>
      <c r="AP35">
        <v>0.51239999999999997</v>
      </c>
      <c r="AQ35">
        <v>0</v>
      </c>
      <c r="AR35">
        <v>34.776000000000003</v>
      </c>
      <c r="AS35">
        <v>0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1.940491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3209.762576000001</v>
      </c>
    </row>
    <row r="36" spans="1:117">
      <c r="A36" t="s">
        <v>78</v>
      </c>
      <c r="B36">
        <v>0</v>
      </c>
      <c r="C36">
        <v>0</v>
      </c>
      <c r="D36">
        <v>50.181708</v>
      </c>
      <c r="E36">
        <v>0</v>
      </c>
      <c r="F36">
        <v>0</v>
      </c>
      <c r="G36">
        <v>80.254056000000006</v>
      </c>
      <c r="H36">
        <v>0</v>
      </c>
      <c r="I36">
        <v>0</v>
      </c>
      <c r="J36">
        <v>75.360453000000007</v>
      </c>
      <c r="K36">
        <v>688.71594700000003</v>
      </c>
      <c r="L36">
        <v>674.81782899999996</v>
      </c>
      <c r="M36">
        <v>97.055942999999999</v>
      </c>
      <c r="N36">
        <v>124.384996</v>
      </c>
      <c r="O36">
        <v>130.58071699999999</v>
      </c>
      <c r="P36">
        <v>110.327443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418.77</v>
      </c>
      <c r="V36">
        <v>20.801072000000001</v>
      </c>
      <c r="W36">
        <v>46.399079999999998</v>
      </c>
      <c r="X36">
        <v>148.30237500000001</v>
      </c>
      <c r="Y36">
        <v>0</v>
      </c>
      <c r="Z36">
        <v>0</v>
      </c>
      <c r="AA36">
        <v>13.983000000000001</v>
      </c>
      <c r="AB36">
        <v>32.333219</v>
      </c>
      <c r="AC36">
        <v>23.197434999999999</v>
      </c>
      <c r="AD36">
        <v>10.858853999999999</v>
      </c>
      <c r="AE36">
        <v>39.450268999999999</v>
      </c>
      <c r="AF36">
        <v>9.222505</v>
      </c>
      <c r="AG36">
        <v>50.688156999999997</v>
      </c>
      <c r="AH36">
        <v>50.144337</v>
      </c>
      <c r="AI36">
        <v>3.814368</v>
      </c>
      <c r="AJ36">
        <v>0</v>
      </c>
      <c r="AK36">
        <v>33.911501000000001</v>
      </c>
      <c r="AL36">
        <v>79.376220000000004</v>
      </c>
      <c r="AM36">
        <v>19.346114</v>
      </c>
      <c r="AN36">
        <v>0.77966899999999995</v>
      </c>
      <c r="AO36">
        <v>0</v>
      </c>
      <c r="AP36">
        <v>0.51239999999999997</v>
      </c>
      <c r="AQ36">
        <v>0</v>
      </c>
      <c r="AR36">
        <v>34.776000000000003</v>
      </c>
      <c r="AS36">
        <v>0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1.940491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3199.6529560000008</v>
      </c>
    </row>
    <row r="37" spans="1:117">
      <c r="A37" t="s">
        <v>79</v>
      </c>
      <c r="B37">
        <v>0</v>
      </c>
      <c r="C37">
        <v>0</v>
      </c>
      <c r="D37">
        <v>50.181708</v>
      </c>
      <c r="E37">
        <v>0</v>
      </c>
      <c r="F37">
        <v>0</v>
      </c>
      <c r="G37">
        <v>80.254056000000006</v>
      </c>
      <c r="H37">
        <v>0</v>
      </c>
      <c r="I37">
        <v>0</v>
      </c>
      <c r="J37">
        <v>75.360453000000007</v>
      </c>
      <c r="K37">
        <v>688.71594700000003</v>
      </c>
      <c r="L37">
        <v>674.81782899999996</v>
      </c>
      <c r="M37">
        <v>97.055942999999999</v>
      </c>
      <c r="N37">
        <v>124.384996</v>
      </c>
      <c r="O37">
        <v>130.58071699999999</v>
      </c>
      <c r="P37">
        <v>110.327443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418.77</v>
      </c>
      <c r="V37">
        <v>20.801072000000001</v>
      </c>
      <c r="W37">
        <v>46.399079999999998</v>
      </c>
      <c r="X37">
        <v>148.30237500000001</v>
      </c>
      <c r="Y37">
        <v>0</v>
      </c>
      <c r="Z37">
        <v>0</v>
      </c>
      <c r="AA37">
        <v>13.983000000000001</v>
      </c>
      <c r="AB37">
        <v>32.333219</v>
      </c>
      <c r="AC37">
        <v>23.197434999999999</v>
      </c>
      <c r="AD37">
        <v>10.858853999999999</v>
      </c>
      <c r="AE37">
        <v>39.450268999999999</v>
      </c>
      <c r="AF37">
        <v>9.222505</v>
      </c>
      <c r="AG37">
        <v>50.688156999999997</v>
      </c>
      <c r="AH37">
        <v>50.144337</v>
      </c>
      <c r="AI37">
        <v>0</v>
      </c>
      <c r="AJ37">
        <v>0</v>
      </c>
      <c r="AK37">
        <v>33.911501000000001</v>
      </c>
      <c r="AL37">
        <v>79.376220000000004</v>
      </c>
      <c r="AM37">
        <v>19.346114</v>
      </c>
      <c r="AN37">
        <v>0.77966899999999995</v>
      </c>
      <c r="AO37">
        <v>0</v>
      </c>
      <c r="AP37">
        <v>0.51239999999999997</v>
      </c>
      <c r="AQ37">
        <v>0</v>
      </c>
      <c r="AR37">
        <v>34.776000000000003</v>
      </c>
      <c r="AS37">
        <v>0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1.940491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3195.838588000001</v>
      </c>
    </row>
    <row r="38" spans="1:117">
      <c r="A38" t="s">
        <v>80</v>
      </c>
      <c r="B38">
        <v>0</v>
      </c>
      <c r="C38">
        <v>0</v>
      </c>
      <c r="D38">
        <v>50.181708</v>
      </c>
      <c r="E38">
        <v>0</v>
      </c>
      <c r="F38">
        <v>0</v>
      </c>
      <c r="G38">
        <v>80.254056000000006</v>
      </c>
      <c r="H38">
        <v>0</v>
      </c>
      <c r="I38">
        <v>0</v>
      </c>
      <c r="J38">
        <v>75.360453000000007</v>
      </c>
      <c r="K38">
        <v>688.71594700000003</v>
      </c>
      <c r="L38">
        <v>674.81782899999996</v>
      </c>
      <c r="M38">
        <v>97.055942999999999</v>
      </c>
      <c r="N38">
        <v>124.384996</v>
      </c>
      <c r="O38">
        <v>130.58071699999999</v>
      </c>
      <c r="P38">
        <v>110.327443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418.77</v>
      </c>
      <c r="V38">
        <v>20.801072000000001</v>
      </c>
      <c r="W38">
        <v>46.399079999999998</v>
      </c>
      <c r="X38">
        <v>148.30237500000001</v>
      </c>
      <c r="Y38">
        <v>0</v>
      </c>
      <c r="Z38">
        <v>0</v>
      </c>
      <c r="AA38">
        <v>13.983000000000001</v>
      </c>
      <c r="AB38">
        <v>32.333219</v>
      </c>
      <c r="AC38">
        <v>23.197434999999999</v>
      </c>
      <c r="AD38">
        <v>10.858853999999999</v>
      </c>
      <c r="AE38">
        <v>39.450268999999999</v>
      </c>
      <c r="AF38">
        <v>9.222505</v>
      </c>
      <c r="AG38">
        <v>50.688156999999997</v>
      </c>
      <c r="AH38">
        <v>50.144337</v>
      </c>
      <c r="AI38">
        <v>0</v>
      </c>
      <c r="AJ38">
        <v>0</v>
      </c>
      <c r="AK38">
        <v>33.911501000000001</v>
      </c>
      <c r="AL38">
        <v>79.376220000000004</v>
      </c>
      <c r="AM38">
        <v>19.346114</v>
      </c>
      <c r="AN38">
        <v>0.77966899999999995</v>
      </c>
      <c r="AO38">
        <v>0</v>
      </c>
      <c r="AP38">
        <v>0.51239999999999997</v>
      </c>
      <c r="AQ38">
        <v>0</v>
      </c>
      <c r="AR38">
        <v>34.776000000000003</v>
      </c>
      <c r="AS38">
        <v>0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1.940491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3195.838588000001</v>
      </c>
    </row>
    <row r="39" spans="1:117">
      <c r="A39" t="s">
        <v>81</v>
      </c>
      <c r="B39">
        <v>0</v>
      </c>
      <c r="C39">
        <v>0</v>
      </c>
      <c r="D39">
        <v>50.181708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75.360453000000007</v>
      </c>
      <c r="K39">
        <v>688.71594700000003</v>
      </c>
      <c r="L39">
        <v>674.81782899999996</v>
      </c>
      <c r="M39">
        <v>97.055942999999999</v>
      </c>
      <c r="N39">
        <v>124.384996</v>
      </c>
      <c r="O39">
        <v>130.58071699999999</v>
      </c>
      <c r="P39">
        <v>110.327443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418.77</v>
      </c>
      <c r="V39">
        <v>20.801072000000001</v>
      </c>
      <c r="W39">
        <v>46.399079999999998</v>
      </c>
      <c r="X39">
        <v>148.30237500000001</v>
      </c>
      <c r="Y39">
        <v>0</v>
      </c>
      <c r="Z39">
        <v>0</v>
      </c>
      <c r="AA39">
        <v>13.983000000000001</v>
      </c>
      <c r="AB39">
        <v>32.333219</v>
      </c>
      <c r="AC39">
        <v>23.197434999999999</v>
      </c>
      <c r="AD39">
        <v>10.858853999999999</v>
      </c>
      <c r="AE39">
        <v>39.450268999999999</v>
      </c>
      <c r="AF39">
        <v>9.222505</v>
      </c>
      <c r="AG39">
        <v>50.688156999999997</v>
      </c>
      <c r="AH39">
        <v>24.515008999999999</v>
      </c>
      <c r="AI39">
        <v>0</v>
      </c>
      <c r="AJ39">
        <v>0</v>
      </c>
      <c r="AK39">
        <v>33.911501000000001</v>
      </c>
      <c r="AL39">
        <v>66.814999999999998</v>
      </c>
      <c r="AM39">
        <v>19.346114</v>
      </c>
      <c r="AN39">
        <v>0.77966899999999995</v>
      </c>
      <c r="AO39">
        <v>0</v>
      </c>
      <c r="AP39">
        <v>0.51239999999999997</v>
      </c>
      <c r="AQ39">
        <v>0</v>
      </c>
      <c r="AR39">
        <v>34.776000000000003</v>
      </c>
      <c r="AS39">
        <v>0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0.93944399999999995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3156.6469930000012</v>
      </c>
    </row>
    <row r="40" spans="1:117">
      <c r="A40" t="s">
        <v>82</v>
      </c>
      <c r="B40">
        <v>0</v>
      </c>
      <c r="C40">
        <v>0</v>
      </c>
      <c r="D40">
        <v>50.181708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75.360453000000007</v>
      </c>
      <c r="K40">
        <v>688.71594700000003</v>
      </c>
      <c r="L40">
        <v>674.81782899999996</v>
      </c>
      <c r="M40">
        <v>97.055942999999999</v>
      </c>
      <c r="N40">
        <v>124.384996</v>
      </c>
      <c r="O40">
        <v>130.58071699999999</v>
      </c>
      <c r="P40">
        <v>110.327443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418.77</v>
      </c>
      <c r="V40">
        <v>20.801072000000001</v>
      </c>
      <c r="W40">
        <v>46.399079999999998</v>
      </c>
      <c r="X40">
        <v>148.30237500000001</v>
      </c>
      <c r="Y40">
        <v>0</v>
      </c>
      <c r="Z40">
        <v>0</v>
      </c>
      <c r="AA40">
        <v>13.983000000000001</v>
      </c>
      <c r="AB40">
        <v>32.333219</v>
      </c>
      <c r="AC40">
        <v>23.197434999999999</v>
      </c>
      <c r="AD40">
        <v>10.858853999999999</v>
      </c>
      <c r="AE40">
        <v>39.450268999999999</v>
      </c>
      <c r="AF40">
        <v>9.222505</v>
      </c>
      <c r="AG40">
        <v>50.688156999999997</v>
      </c>
      <c r="AH40">
        <v>24.515008999999999</v>
      </c>
      <c r="AI40">
        <v>0</v>
      </c>
      <c r="AJ40">
        <v>0</v>
      </c>
      <c r="AK40">
        <v>33.911501000000001</v>
      </c>
      <c r="AL40">
        <v>66.814999999999998</v>
      </c>
      <c r="AM40">
        <v>19.346114</v>
      </c>
      <c r="AN40">
        <v>0.77966899999999995</v>
      </c>
      <c r="AO40">
        <v>0</v>
      </c>
      <c r="AP40">
        <v>0.51239999999999997</v>
      </c>
      <c r="AQ40">
        <v>0</v>
      </c>
      <c r="AR40">
        <v>34.776000000000003</v>
      </c>
      <c r="AS40">
        <v>0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0.93944399999999995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3156.6469930000012</v>
      </c>
    </row>
    <row r="41" spans="1:117">
      <c r="A41" t="s">
        <v>83</v>
      </c>
      <c r="B41">
        <v>0</v>
      </c>
      <c r="C41">
        <v>0</v>
      </c>
      <c r="D41">
        <v>50.181708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75.360453000000007</v>
      </c>
      <c r="K41">
        <v>688.71594700000003</v>
      </c>
      <c r="L41">
        <v>674.81782899999996</v>
      </c>
      <c r="M41">
        <v>97.055942999999999</v>
      </c>
      <c r="N41">
        <v>124.384996</v>
      </c>
      <c r="O41">
        <v>130.58071699999999</v>
      </c>
      <c r="P41">
        <v>110.327443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418.77</v>
      </c>
      <c r="V41">
        <v>20.801072000000001</v>
      </c>
      <c r="W41">
        <v>46.399079999999998</v>
      </c>
      <c r="X41">
        <v>148.30237500000001</v>
      </c>
      <c r="Y41">
        <v>0</v>
      </c>
      <c r="Z41">
        <v>0</v>
      </c>
      <c r="AA41">
        <v>13.983000000000001</v>
      </c>
      <c r="AB41">
        <v>32.333219</v>
      </c>
      <c r="AC41">
        <v>23.197434999999999</v>
      </c>
      <c r="AD41">
        <v>10.858853999999999</v>
      </c>
      <c r="AE41">
        <v>39.450268999999999</v>
      </c>
      <c r="AF41">
        <v>9.222505</v>
      </c>
      <c r="AG41">
        <v>50.688156999999997</v>
      </c>
      <c r="AH41">
        <v>0</v>
      </c>
      <c r="AI41">
        <v>0</v>
      </c>
      <c r="AJ41">
        <v>0</v>
      </c>
      <c r="AK41">
        <v>33.911501000000001</v>
      </c>
      <c r="AL41">
        <v>66.814999999999998</v>
      </c>
      <c r="AM41">
        <v>19.346114</v>
      </c>
      <c r="AN41">
        <v>0.77966899999999995</v>
      </c>
      <c r="AO41">
        <v>0</v>
      </c>
      <c r="AP41">
        <v>0.51239999999999997</v>
      </c>
      <c r="AQ41">
        <v>0</v>
      </c>
      <c r="AR41">
        <v>34.776000000000003</v>
      </c>
      <c r="AS41">
        <v>0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3131.1925400000009</v>
      </c>
    </row>
    <row r="42" spans="1:117">
      <c r="A42" t="s">
        <v>84</v>
      </c>
      <c r="B42">
        <v>0</v>
      </c>
      <c r="C42">
        <v>0</v>
      </c>
      <c r="D42">
        <v>50.181708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75.360453000000007</v>
      </c>
      <c r="K42">
        <v>688.71594700000003</v>
      </c>
      <c r="L42">
        <v>674.81782899999996</v>
      </c>
      <c r="M42">
        <v>97.055942999999999</v>
      </c>
      <c r="N42">
        <v>124.384996</v>
      </c>
      <c r="O42">
        <v>130.58071699999999</v>
      </c>
      <c r="P42">
        <v>110.327443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418.77</v>
      </c>
      <c r="V42">
        <v>20.801072000000001</v>
      </c>
      <c r="W42">
        <v>46.399079999999998</v>
      </c>
      <c r="X42">
        <v>148.30237500000001</v>
      </c>
      <c r="Y42">
        <v>0</v>
      </c>
      <c r="Z42">
        <v>0</v>
      </c>
      <c r="AA42">
        <v>13.43</v>
      </c>
      <c r="AB42">
        <v>32.333219</v>
      </c>
      <c r="AC42">
        <v>23.197434999999999</v>
      </c>
      <c r="AD42">
        <v>10.858853999999999</v>
      </c>
      <c r="AE42">
        <v>39.450268999999999</v>
      </c>
      <c r="AF42">
        <v>9.222505</v>
      </c>
      <c r="AG42">
        <v>50.688156999999997</v>
      </c>
      <c r="AH42">
        <v>0</v>
      </c>
      <c r="AI42">
        <v>0</v>
      </c>
      <c r="AJ42">
        <v>0</v>
      </c>
      <c r="AK42">
        <v>33.911501000000001</v>
      </c>
      <c r="AL42">
        <v>66.814999999999998</v>
      </c>
      <c r="AM42">
        <v>19.346114</v>
      </c>
      <c r="AN42">
        <v>0.77966899999999995</v>
      </c>
      <c r="AO42">
        <v>0</v>
      </c>
      <c r="AP42">
        <v>0.51239999999999997</v>
      </c>
      <c r="AQ42">
        <v>0</v>
      </c>
      <c r="AR42">
        <v>34.776000000000003</v>
      </c>
      <c r="AS42">
        <v>0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3130.6395400000006</v>
      </c>
    </row>
    <row r="43" spans="1:117">
      <c r="A43" t="s">
        <v>85</v>
      </c>
      <c r="B43">
        <v>0</v>
      </c>
      <c r="C43">
        <v>0</v>
      </c>
      <c r="D43">
        <v>50.181708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75.360453000000007</v>
      </c>
      <c r="K43">
        <v>688.71594700000003</v>
      </c>
      <c r="L43">
        <v>674.81782899999996</v>
      </c>
      <c r="M43">
        <v>97.055942999999999</v>
      </c>
      <c r="N43">
        <v>124.384996</v>
      </c>
      <c r="O43">
        <v>130.58071699999999</v>
      </c>
      <c r="P43">
        <v>110.327443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418.77</v>
      </c>
      <c r="V43">
        <v>20.801072000000001</v>
      </c>
      <c r="W43">
        <v>46.399079999999998</v>
      </c>
      <c r="X43">
        <v>148.30237500000001</v>
      </c>
      <c r="Y43">
        <v>0</v>
      </c>
      <c r="Z43">
        <v>0</v>
      </c>
      <c r="AA43">
        <v>13.43</v>
      </c>
      <c r="AB43">
        <v>32.333219</v>
      </c>
      <c r="AC43">
        <v>23.197434999999999</v>
      </c>
      <c r="AD43">
        <v>10.858853999999999</v>
      </c>
      <c r="AE43">
        <v>39.450268999999999</v>
      </c>
      <c r="AF43">
        <v>9.222505</v>
      </c>
      <c r="AG43">
        <v>50.688156999999997</v>
      </c>
      <c r="AH43">
        <v>0</v>
      </c>
      <c r="AI43">
        <v>0</v>
      </c>
      <c r="AJ43">
        <v>0</v>
      </c>
      <c r="AK43">
        <v>33.911501000000001</v>
      </c>
      <c r="AL43">
        <v>68.558000000000007</v>
      </c>
      <c r="AM43">
        <v>19.346114</v>
      </c>
      <c r="AN43">
        <v>0.77966899999999995</v>
      </c>
      <c r="AO43">
        <v>0</v>
      </c>
      <c r="AP43">
        <v>0.51239999999999997</v>
      </c>
      <c r="AQ43">
        <v>0</v>
      </c>
      <c r="AR43">
        <v>34.776000000000003</v>
      </c>
      <c r="AS43">
        <v>0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3132.3825400000005</v>
      </c>
    </row>
    <row r="44" spans="1:117">
      <c r="A44" t="s">
        <v>86</v>
      </c>
      <c r="B44">
        <v>0</v>
      </c>
      <c r="C44">
        <v>0</v>
      </c>
      <c r="D44">
        <v>50.181708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75.360453000000007</v>
      </c>
      <c r="K44">
        <v>688.71594700000003</v>
      </c>
      <c r="L44">
        <v>674.81782899999996</v>
      </c>
      <c r="M44">
        <v>97.055942999999999</v>
      </c>
      <c r="N44">
        <v>124.384996</v>
      </c>
      <c r="O44">
        <v>130.58071699999999</v>
      </c>
      <c r="P44">
        <v>110.327443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418.77</v>
      </c>
      <c r="V44">
        <v>20.801072000000001</v>
      </c>
      <c r="W44">
        <v>46.399079999999998</v>
      </c>
      <c r="X44">
        <v>148.30237500000001</v>
      </c>
      <c r="Y44">
        <v>0</v>
      </c>
      <c r="Z44">
        <v>0</v>
      </c>
      <c r="AA44">
        <v>0</v>
      </c>
      <c r="AB44">
        <v>32.333219</v>
      </c>
      <c r="AC44">
        <v>23.197434999999999</v>
      </c>
      <c r="AD44">
        <v>10.858853999999999</v>
      </c>
      <c r="AE44">
        <v>39.450268999999999</v>
      </c>
      <c r="AF44">
        <v>9.222505</v>
      </c>
      <c r="AG44">
        <v>50.688156999999997</v>
      </c>
      <c r="AH44">
        <v>0</v>
      </c>
      <c r="AI44">
        <v>0</v>
      </c>
      <c r="AJ44">
        <v>0</v>
      </c>
      <c r="AK44">
        <v>33.911501000000001</v>
      </c>
      <c r="AL44">
        <v>68.558000000000007</v>
      </c>
      <c r="AM44">
        <v>19.346114</v>
      </c>
      <c r="AN44">
        <v>0.77966899999999995</v>
      </c>
      <c r="AO44">
        <v>0</v>
      </c>
      <c r="AP44">
        <v>0.51239999999999997</v>
      </c>
      <c r="AQ44">
        <v>0</v>
      </c>
      <c r="AR44">
        <v>40.847999999999999</v>
      </c>
      <c r="AS44">
        <v>0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3125.0245400000008</v>
      </c>
    </row>
    <row r="45" spans="1:117">
      <c r="A45" t="s">
        <v>87</v>
      </c>
      <c r="B45">
        <v>0</v>
      </c>
      <c r="C45">
        <v>0</v>
      </c>
      <c r="D45">
        <v>50.181708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75.360453000000007</v>
      </c>
      <c r="K45">
        <v>688.71594700000003</v>
      </c>
      <c r="L45">
        <v>674.81782899999996</v>
      </c>
      <c r="M45">
        <v>97.055942999999999</v>
      </c>
      <c r="N45">
        <v>124.384996</v>
      </c>
      <c r="O45">
        <v>130.58071699999999</v>
      </c>
      <c r="P45">
        <v>110.327443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418.77</v>
      </c>
      <c r="V45">
        <v>20.801072000000001</v>
      </c>
      <c r="W45">
        <v>46.399079999999998</v>
      </c>
      <c r="X45">
        <v>148.30237500000001</v>
      </c>
      <c r="Y45">
        <v>0</v>
      </c>
      <c r="Z45">
        <v>0</v>
      </c>
      <c r="AA45">
        <v>0</v>
      </c>
      <c r="AB45">
        <v>32.333219</v>
      </c>
      <c r="AC45">
        <v>23.197434999999999</v>
      </c>
      <c r="AD45">
        <v>10.858853999999999</v>
      </c>
      <c r="AE45">
        <v>39.450268999999999</v>
      </c>
      <c r="AF45">
        <v>9.222505</v>
      </c>
      <c r="AG45">
        <v>50.688156999999997</v>
      </c>
      <c r="AH45">
        <v>0</v>
      </c>
      <c r="AI45">
        <v>0</v>
      </c>
      <c r="AJ45">
        <v>0</v>
      </c>
      <c r="AK45">
        <v>33.911501000000001</v>
      </c>
      <c r="AL45">
        <v>68.558000000000007</v>
      </c>
      <c r="AM45">
        <v>19.346114</v>
      </c>
      <c r="AN45">
        <v>0.77966899999999995</v>
      </c>
      <c r="AO45">
        <v>0</v>
      </c>
      <c r="AP45">
        <v>0.51239999999999997</v>
      </c>
      <c r="AQ45">
        <v>0</v>
      </c>
      <c r="AR45">
        <v>40.847999999999999</v>
      </c>
      <c r="AS45">
        <v>0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3125.0245400000008</v>
      </c>
    </row>
    <row r="46" spans="1:117">
      <c r="A46" t="s">
        <v>88</v>
      </c>
      <c r="B46">
        <v>0</v>
      </c>
      <c r="C46">
        <v>0</v>
      </c>
      <c r="D46">
        <v>50.181708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75.360453000000007</v>
      </c>
      <c r="K46">
        <v>688.71594700000003</v>
      </c>
      <c r="L46">
        <v>674.81782899999996</v>
      </c>
      <c r="M46">
        <v>97.055942999999999</v>
      </c>
      <c r="N46">
        <v>124.384996</v>
      </c>
      <c r="O46">
        <v>130.58071699999999</v>
      </c>
      <c r="P46">
        <v>110.327443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418.77</v>
      </c>
      <c r="V46">
        <v>20.801072000000001</v>
      </c>
      <c r="W46">
        <v>46.399079999999998</v>
      </c>
      <c r="X46">
        <v>148.30237500000001</v>
      </c>
      <c r="Y46">
        <v>0</v>
      </c>
      <c r="Z46">
        <v>0</v>
      </c>
      <c r="AA46">
        <v>0</v>
      </c>
      <c r="AB46">
        <v>32.333219</v>
      </c>
      <c r="AC46">
        <v>11.598717000000001</v>
      </c>
      <c r="AD46">
        <v>10.858853999999999</v>
      </c>
      <c r="AE46">
        <v>39.450268999999999</v>
      </c>
      <c r="AF46">
        <v>9.222505</v>
      </c>
      <c r="AG46">
        <v>50.688156999999997</v>
      </c>
      <c r="AH46">
        <v>0</v>
      </c>
      <c r="AI46">
        <v>0</v>
      </c>
      <c r="AJ46">
        <v>0</v>
      </c>
      <c r="AK46">
        <v>33.911501000000001</v>
      </c>
      <c r="AL46">
        <v>68.558000000000007</v>
      </c>
      <c r="AM46">
        <v>19.346114</v>
      </c>
      <c r="AN46">
        <v>0.77966899999999995</v>
      </c>
      <c r="AO46">
        <v>0</v>
      </c>
      <c r="AP46">
        <v>0.51239999999999997</v>
      </c>
      <c r="AQ46">
        <v>0</v>
      </c>
      <c r="AR46">
        <v>40.847999999999999</v>
      </c>
      <c r="AS46">
        <v>0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3113.4258220000006</v>
      </c>
    </row>
    <row r="47" spans="1:117">
      <c r="A47" t="s">
        <v>89</v>
      </c>
      <c r="B47">
        <v>0</v>
      </c>
      <c r="C47">
        <v>0</v>
      </c>
      <c r="D47">
        <v>49.529997999999999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75.360453000000007</v>
      </c>
      <c r="K47">
        <v>688.71594700000003</v>
      </c>
      <c r="L47">
        <v>674.81782899999996</v>
      </c>
      <c r="M47">
        <v>97.055942999999999</v>
      </c>
      <c r="N47">
        <v>124.384996</v>
      </c>
      <c r="O47">
        <v>130.58071699999999</v>
      </c>
      <c r="P47">
        <v>110.327443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418.77</v>
      </c>
      <c r="V47">
        <v>20.801072000000001</v>
      </c>
      <c r="W47">
        <v>46.399079999999998</v>
      </c>
      <c r="X47">
        <v>148.30237500000001</v>
      </c>
      <c r="Y47">
        <v>0</v>
      </c>
      <c r="Z47">
        <v>0</v>
      </c>
      <c r="AA47">
        <v>0</v>
      </c>
      <c r="AB47">
        <v>32.333219</v>
      </c>
      <c r="AC47">
        <v>11.598717000000001</v>
      </c>
      <c r="AD47">
        <v>10.858853999999999</v>
      </c>
      <c r="AE47">
        <v>39.450268999999999</v>
      </c>
      <c r="AF47">
        <v>9.222505</v>
      </c>
      <c r="AG47">
        <v>50.688156999999997</v>
      </c>
      <c r="AH47">
        <v>0</v>
      </c>
      <c r="AI47">
        <v>0</v>
      </c>
      <c r="AJ47">
        <v>0</v>
      </c>
      <c r="AK47">
        <v>33.911501000000001</v>
      </c>
      <c r="AL47">
        <v>68.558000000000007</v>
      </c>
      <c r="AM47">
        <v>19.346114</v>
      </c>
      <c r="AN47">
        <v>0.77966899999999995</v>
      </c>
      <c r="AO47">
        <v>0</v>
      </c>
      <c r="AP47">
        <v>0.51239999999999997</v>
      </c>
      <c r="AQ47">
        <v>0</v>
      </c>
      <c r="AR47">
        <v>34.776000000000003</v>
      </c>
      <c r="AS47">
        <v>0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3106.7021120000009</v>
      </c>
    </row>
    <row r="48" spans="1:117">
      <c r="A48" t="s">
        <v>90</v>
      </c>
      <c r="B48">
        <v>0</v>
      </c>
      <c r="C48">
        <v>0</v>
      </c>
      <c r="D48">
        <v>49.529997999999999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75.360453000000007</v>
      </c>
      <c r="K48">
        <v>688.71594700000003</v>
      </c>
      <c r="L48">
        <v>674.81782899999996</v>
      </c>
      <c r="M48">
        <v>97.055942999999999</v>
      </c>
      <c r="N48">
        <v>124.384996</v>
      </c>
      <c r="O48">
        <v>130.58071699999999</v>
      </c>
      <c r="P48">
        <v>110.327443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418.77</v>
      </c>
      <c r="V48">
        <v>20.801072000000001</v>
      </c>
      <c r="W48">
        <v>46.399079999999998</v>
      </c>
      <c r="X48">
        <v>148.30237500000001</v>
      </c>
      <c r="Y48">
        <v>0</v>
      </c>
      <c r="Z48">
        <v>0</v>
      </c>
      <c r="AA48">
        <v>0</v>
      </c>
      <c r="AB48">
        <v>32.333219</v>
      </c>
      <c r="AC48">
        <v>11.598717000000001</v>
      </c>
      <c r="AD48">
        <v>10.858853999999999</v>
      </c>
      <c r="AE48">
        <v>39.450268999999999</v>
      </c>
      <c r="AF48">
        <v>9.222505</v>
      </c>
      <c r="AG48">
        <v>50.688156999999997</v>
      </c>
      <c r="AH48">
        <v>0</v>
      </c>
      <c r="AI48">
        <v>0</v>
      </c>
      <c r="AJ48">
        <v>0</v>
      </c>
      <c r="AK48">
        <v>33.911501000000001</v>
      </c>
      <c r="AL48">
        <v>68.558000000000007</v>
      </c>
      <c r="AM48">
        <v>19.346114</v>
      </c>
      <c r="AN48">
        <v>0.77966899999999995</v>
      </c>
      <c r="AO48">
        <v>0</v>
      </c>
      <c r="AP48">
        <v>0.51239999999999997</v>
      </c>
      <c r="AQ48">
        <v>0</v>
      </c>
      <c r="AR48">
        <v>34.776000000000003</v>
      </c>
      <c r="AS48">
        <v>0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3106.7021120000009</v>
      </c>
    </row>
    <row r="49" spans="1:117">
      <c r="A49" t="s">
        <v>91</v>
      </c>
      <c r="B49">
        <v>0</v>
      </c>
      <c r="C49">
        <v>0</v>
      </c>
      <c r="D49">
        <v>49.529997999999999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75.360453000000007</v>
      </c>
      <c r="K49">
        <v>688.71594700000003</v>
      </c>
      <c r="L49">
        <v>674.81782899999996</v>
      </c>
      <c r="M49">
        <v>97.055942999999999</v>
      </c>
      <c r="N49">
        <v>124.384996</v>
      </c>
      <c r="O49">
        <v>130.58071699999999</v>
      </c>
      <c r="P49">
        <v>110.327443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418.77</v>
      </c>
      <c r="V49">
        <v>20.801072000000001</v>
      </c>
      <c r="W49">
        <v>46.399079999999998</v>
      </c>
      <c r="X49">
        <v>148.30237500000001</v>
      </c>
      <c r="Y49">
        <v>0</v>
      </c>
      <c r="Z49">
        <v>0</v>
      </c>
      <c r="AA49">
        <v>0</v>
      </c>
      <c r="AB49">
        <v>32.333219</v>
      </c>
      <c r="AC49">
        <v>11.598717000000001</v>
      </c>
      <c r="AD49">
        <v>10.858853999999999</v>
      </c>
      <c r="AE49">
        <v>39.450268999999999</v>
      </c>
      <c r="AF49">
        <v>9.222505</v>
      </c>
      <c r="AG49">
        <v>50.688156999999997</v>
      </c>
      <c r="AH49">
        <v>0</v>
      </c>
      <c r="AI49">
        <v>0</v>
      </c>
      <c r="AJ49">
        <v>0</v>
      </c>
      <c r="AK49">
        <v>33.911501000000001</v>
      </c>
      <c r="AL49">
        <v>63.91</v>
      </c>
      <c r="AM49">
        <v>19.346114</v>
      </c>
      <c r="AN49">
        <v>0.77966899999999995</v>
      </c>
      <c r="AO49">
        <v>0</v>
      </c>
      <c r="AP49">
        <v>0.51239999999999997</v>
      </c>
      <c r="AQ49">
        <v>0</v>
      </c>
      <c r="AR49">
        <v>34.776000000000003</v>
      </c>
      <c r="AS49">
        <v>0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3102.0541120000007</v>
      </c>
    </row>
    <row r="50" spans="1:117">
      <c r="A50" t="s">
        <v>92</v>
      </c>
      <c r="B50">
        <v>0</v>
      </c>
      <c r="C50">
        <v>0</v>
      </c>
      <c r="D50">
        <v>49.529997999999999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75.360453000000007</v>
      </c>
      <c r="K50">
        <v>688.71594700000003</v>
      </c>
      <c r="L50">
        <v>674.81782899999996</v>
      </c>
      <c r="M50">
        <v>97.055942999999999</v>
      </c>
      <c r="N50">
        <v>124.384996</v>
      </c>
      <c r="O50">
        <v>130.58071699999999</v>
      </c>
      <c r="P50">
        <v>110.327443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418.77</v>
      </c>
      <c r="V50">
        <v>20.801072000000001</v>
      </c>
      <c r="W50">
        <v>46.399079999999998</v>
      </c>
      <c r="X50">
        <v>148.30237500000001</v>
      </c>
      <c r="Y50">
        <v>0</v>
      </c>
      <c r="Z50">
        <v>0</v>
      </c>
      <c r="AA50">
        <v>0</v>
      </c>
      <c r="AB50">
        <v>32.333219</v>
      </c>
      <c r="AC50">
        <v>0</v>
      </c>
      <c r="AD50">
        <v>10.858853999999999</v>
      </c>
      <c r="AE50">
        <v>39.450268999999999</v>
      </c>
      <c r="AF50">
        <v>9.222505</v>
      </c>
      <c r="AG50">
        <v>50.688156999999997</v>
      </c>
      <c r="AH50">
        <v>0</v>
      </c>
      <c r="AI50">
        <v>0</v>
      </c>
      <c r="AJ50">
        <v>0</v>
      </c>
      <c r="AK50">
        <v>33.911501000000001</v>
      </c>
      <c r="AL50">
        <v>63.91</v>
      </c>
      <c r="AM50">
        <v>19.346114</v>
      </c>
      <c r="AN50">
        <v>0.77966899999999995</v>
      </c>
      <c r="AO50">
        <v>0</v>
      </c>
      <c r="AP50">
        <v>0.51239999999999997</v>
      </c>
      <c r="AQ50">
        <v>0</v>
      </c>
      <c r="AR50">
        <v>34.776000000000003</v>
      </c>
      <c r="AS50">
        <v>0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3090.4553950000009</v>
      </c>
    </row>
    <row r="51" spans="1:117">
      <c r="A51" t="s">
        <v>93</v>
      </c>
      <c r="B51">
        <v>0</v>
      </c>
      <c r="C51">
        <v>0</v>
      </c>
      <c r="D51">
        <v>48.226576999999999</v>
      </c>
      <c r="E51">
        <v>0</v>
      </c>
      <c r="F51">
        <v>0</v>
      </c>
      <c r="G51">
        <v>80.254056000000006</v>
      </c>
      <c r="H51">
        <v>0</v>
      </c>
      <c r="I51">
        <v>0</v>
      </c>
      <c r="J51">
        <v>75.360453000000007</v>
      </c>
      <c r="K51">
        <v>688.71594700000003</v>
      </c>
      <c r="L51">
        <v>674.81782899999996</v>
      </c>
      <c r="M51">
        <v>97.055942999999999</v>
      </c>
      <c r="N51">
        <v>124.384996</v>
      </c>
      <c r="O51">
        <v>130.58071699999999</v>
      </c>
      <c r="P51">
        <v>110.327443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418.77</v>
      </c>
      <c r="V51">
        <v>20.801072000000001</v>
      </c>
      <c r="W51">
        <v>46.399079999999998</v>
      </c>
      <c r="X51">
        <v>148.30237500000001</v>
      </c>
      <c r="Y51">
        <v>0</v>
      </c>
      <c r="Z51">
        <v>0</v>
      </c>
      <c r="AA51">
        <v>0</v>
      </c>
      <c r="AB51">
        <v>16.035706000000001</v>
      </c>
      <c r="AC51">
        <v>0</v>
      </c>
      <c r="AD51">
        <v>0</v>
      </c>
      <c r="AE51">
        <v>19.725135000000002</v>
      </c>
      <c r="AF51">
        <v>9.222505</v>
      </c>
      <c r="AG51">
        <v>50.688156999999997</v>
      </c>
      <c r="AH51">
        <v>0</v>
      </c>
      <c r="AI51">
        <v>0</v>
      </c>
      <c r="AJ51">
        <v>0</v>
      </c>
      <c r="AK51">
        <v>33.911501000000001</v>
      </c>
      <c r="AL51">
        <v>52.29</v>
      </c>
      <c r="AM51">
        <v>19.346114</v>
      </c>
      <c r="AN51">
        <v>0.77966899999999995</v>
      </c>
      <c r="AO51">
        <v>0</v>
      </c>
      <c r="AP51">
        <v>0.51239999999999997</v>
      </c>
      <c r="AQ51">
        <v>0</v>
      </c>
      <c r="AR51">
        <v>34.776000000000003</v>
      </c>
      <c r="AS51">
        <v>0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3030.6504730000011</v>
      </c>
    </row>
    <row r="52" spans="1:117">
      <c r="A52" t="s">
        <v>94</v>
      </c>
      <c r="B52">
        <v>0</v>
      </c>
      <c r="C52">
        <v>0</v>
      </c>
      <c r="D52">
        <v>48.226576999999999</v>
      </c>
      <c r="E52">
        <v>0</v>
      </c>
      <c r="F52">
        <v>0</v>
      </c>
      <c r="G52">
        <v>80.254056000000006</v>
      </c>
      <c r="H52">
        <v>0</v>
      </c>
      <c r="I52">
        <v>0</v>
      </c>
      <c r="J52">
        <v>75.360453000000007</v>
      </c>
      <c r="K52">
        <v>688.71594700000003</v>
      </c>
      <c r="L52">
        <v>674.81782899999996</v>
      </c>
      <c r="M52">
        <v>97.055942999999999</v>
      </c>
      <c r="N52">
        <v>124.384996</v>
      </c>
      <c r="O52">
        <v>130.58071699999999</v>
      </c>
      <c r="P52">
        <v>110.327443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418.77</v>
      </c>
      <c r="V52">
        <v>20.801072000000001</v>
      </c>
      <c r="W52">
        <v>46.399079999999998</v>
      </c>
      <c r="X52">
        <v>148.30237500000001</v>
      </c>
      <c r="Y52">
        <v>0</v>
      </c>
      <c r="Z52">
        <v>0</v>
      </c>
      <c r="AA52">
        <v>0</v>
      </c>
      <c r="AB52">
        <v>16.035706000000001</v>
      </c>
      <c r="AC52">
        <v>0</v>
      </c>
      <c r="AD52">
        <v>0</v>
      </c>
      <c r="AE52">
        <v>19.725135000000002</v>
      </c>
      <c r="AF52">
        <v>9.222505</v>
      </c>
      <c r="AG52">
        <v>50.688156999999997</v>
      </c>
      <c r="AH52">
        <v>0</v>
      </c>
      <c r="AI52">
        <v>0</v>
      </c>
      <c r="AJ52">
        <v>0</v>
      </c>
      <c r="AK52">
        <v>33.911501000000001</v>
      </c>
      <c r="AL52">
        <v>52.29</v>
      </c>
      <c r="AM52">
        <v>19.346114</v>
      </c>
      <c r="AN52">
        <v>0.77966899999999995</v>
      </c>
      <c r="AO52">
        <v>0</v>
      </c>
      <c r="AP52">
        <v>0.51239999999999997</v>
      </c>
      <c r="AQ52">
        <v>0</v>
      </c>
      <c r="AR52">
        <v>34.776000000000003</v>
      </c>
      <c r="AS52">
        <v>0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3030.6504730000011</v>
      </c>
    </row>
    <row r="53" spans="1:117">
      <c r="A53" t="s">
        <v>95</v>
      </c>
      <c r="B53">
        <v>0</v>
      </c>
      <c r="C53">
        <v>0</v>
      </c>
      <c r="D53">
        <v>48.226576999999999</v>
      </c>
      <c r="E53">
        <v>0</v>
      </c>
      <c r="F53">
        <v>0</v>
      </c>
      <c r="G53">
        <v>80.254056000000006</v>
      </c>
      <c r="H53">
        <v>0</v>
      </c>
      <c r="I53">
        <v>0</v>
      </c>
      <c r="J53">
        <v>75.360453000000007</v>
      </c>
      <c r="K53">
        <v>688.71594700000003</v>
      </c>
      <c r="L53">
        <v>674.81782899999996</v>
      </c>
      <c r="M53">
        <v>97.055942999999999</v>
      </c>
      <c r="N53">
        <v>124.384996</v>
      </c>
      <c r="O53">
        <v>130.58071699999999</v>
      </c>
      <c r="P53">
        <v>110.327443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418.77</v>
      </c>
      <c r="V53">
        <v>20.801072000000001</v>
      </c>
      <c r="W53">
        <v>46.399079999999998</v>
      </c>
      <c r="X53">
        <v>148.30237500000001</v>
      </c>
      <c r="Y53">
        <v>0</v>
      </c>
      <c r="Z53">
        <v>0</v>
      </c>
      <c r="AA53">
        <v>14.04936</v>
      </c>
      <c r="AB53">
        <v>16.035706000000001</v>
      </c>
      <c r="AC53">
        <v>0</v>
      </c>
      <c r="AD53">
        <v>0</v>
      </c>
      <c r="AE53">
        <v>19.725135000000002</v>
      </c>
      <c r="AF53">
        <v>9.222505</v>
      </c>
      <c r="AG53">
        <v>50.688156999999997</v>
      </c>
      <c r="AH53">
        <v>0</v>
      </c>
      <c r="AI53">
        <v>0</v>
      </c>
      <c r="AJ53">
        <v>0</v>
      </c>
      <c r="AK53">
        <v>33.911501000000001</v>
      </c>
      <c r="AL53">
        <v>52.29</v>
      </c>
      <c r="AM53">
        <v>19.346114</v>
      </c>
      <c r="AN53">
        <v>0.77966899999999995</v>
      </c>
      <c r="AO53">
        <v>0</v>
      </c>
      <c r="AP53">
        <v>0.51239999999999997</v>
      </c>
      <c r="AQ53">
        <v>0</v>
      </c>
      <c r="AR53">
        <v>34.776000000000003</v>
      </c>
      <c r="AS53">
        <v>0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3044.699833000001</v>
      </c>
    </row>
    <row r="54" spans="1:117">
      <c r="A54" t="s">
        <v>96</v>
      </c>
      <c r="B54">
        <v>0</v>
      </c>
      <c r="C54">
        <v>0</v>
      </c>
      <c r="D54">
        <v>48.226576999999999</v>
      </c>
      <c r="E54">
        <v>0</v>
      </c>
      <c r="F54">
        <v>0</v>
      </c>
      <c r="G54">
        <v>80.254056000000006</v>
      </c>
      <c r="H54">
        <v>0</v>
      </c>
      <c r="I54">
        <v>0</v>
      </c>
      <c r="J54">
        <v>75.360453000000007</v>
      </c>
      <c r="K54">
        <v>688.71594700000003</v>
      </c>
      <c r="L54">
        <v>674.81782899999996</v>
      </c>
      <c r="M54">
        <v>97.055942999999999</v>
      </c>
      <c r="N54">
        <v>124.384996</v>
      </c>
      <c r="O54">
        <v>130.58071699999999</v>
      </c>
      <c r="P54">
        <v>110.327443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418.77</v>
      </c>
      <c r="V54">
        <v>20.801072000000001</v>
      </c>
      <c r="W54">
        <v>46.399079999999998</v>
      </c>
      <c r="X54">
        <v>148.30237500000001</v>
      </c>
      <c r="Y54">
        <v>0</v>
      </c>
      <c r="Z54">
        <v>0</v>
      </c>
      <c r="AA54">
        <v>28.09872</v>
      </c>
      <c r="AB54">
        <v>16.035706000000001</v>
      </c>
      <c r="AC54">
        <v>0</v>
      </c>
      <c r="AD54">
        <v>0</v>
      </c>
      <c r="AE54">
        <v>19.725135000000002</v>
      </c>
      <c r="AF54">
        <v>9.222505</v>
      </c>
      <c r="AG54">
        <v>50.688156999999997</v>
      </c>
      <c r="AH54">
        <v>0</v>
      </c>
      <c r="AI54">
        <v>0</v>
      </c>
      <c r="AJ54">
        <v>0</v>
      </c>
      <c r="AK54">
        <v>33.911501000000001</v>
      </c>
      <c r="AL54">
        <v>52.29</v>
      </c>
      <c r="AM54">
        <v>19.346114</v>
      </c>
      <c r="AN54">
        <v>0.77966899999999995</v>
      </c>
      <c r="AO54">
        <v>0</v>
      </c>
      <c r="AP54">
        <v>0.51239999999999997</v>
      </c>
      <c r="AQ54">
        <v>0</v>
      </c>
      <c r="AR54">
        <v>40.847999999999999</v>
      </c>
      <c r="AS54">
        <v>0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3064.8211930000011</v>
      </c>
    </row>
    <row r="55" spans="1:117">
      <c r="A55" t="s">
        <v>97</v>
      </c>
      <c r="B55">
        <v>0</v>
      </c>
      <c r="C55">
        <v>0</v>
      </c>
      <c r="D55">
        <v>48.226576999999999</v>
      </c>
      <c r="E55">
        <v>0</v>
      </c>
      <c r="F55">
        <v>0</v>
      </c>
      <c r="G55">
        <v>80.254056000000006</v>
      </c>
      <c r="H55">
        <v>0</v>
      </c>
      <c r="I55">
        <v>0</v>
      </c>
      <c r="J55">
        <v>75.360453000000007</v>
      </c>
      <c r="K55">
        <v>688.71594700000003</v>
      </c>
      <c r="L55">
        <v>674.81782899999996</v>
      </c>
      <c r="M55">
        <v>97.055942999999999</v>
      </c>
      <c r="N55">
        <v>124.384996</v>
      </c>
      <c r="O55">
        <v>130.58071699999999</v>
      </c>
      <c r="P55">
        <v>110.327443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418.77</v>
      </c>
      <c r="V55">
        <v>20.801072000000001</v>
      </c>
      <c r="W55">
        <v>46.399079999999998</v>
      </c>
      <c r="X55">
        <v>148.30237500000001</v>
      </c>
      <c r="Y55">
        <v>0</v>
      </c>
      <c r="Z55">
        <v>0</v>
      </c>
      <c r="AA55">
        <v>42.14808</v>
      </c>
      <c r="AB55">
        <v>16.035706000000001</v>
      </c>
      <c r="AC55">
        <v>0</v>
      </c>
      <c r="AD55">
        <v>0</v>
      </c>
      <c r="AE55">
        <v>19.725135000000002</v>
      </c>
      <c r="AF55">
        <v>9.222505</v>
      </c>
      <c r="AG55">
        <v>50.688156999999997</v>
      </c>
      <c r="AH55">
        <v>0</v>
      </c>
      <c r="AI55">
        <v>0</v>
      </c>
      <c r="AJ55">
        <v>0</v>
      </c>
      <c r="AK55">
        <v>33.911501000000001</v>
      </c>
      <c r="AL55">
        <v>52.29</v>
      </c>
      <c r="AM55">
        <v>19.346114</v>
      </c>
      <c r="AN55">
        <v>0.77966899999999995</v>
      </c>
      <c r="AO55">
        <v>0</v>
      </c>
      <c r="AP55">
        <v>0.51239999999999997</v>
      </c>
      <c r="AQ55">
        <v>0</v>
      </c>
      <c r="AR55">
        <v>40.847999999999999</v>
      </c>
      <c r="AS55">
        <v>0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3078.8705530000011</v>
      </c>
    </row>
    <row r="56" spans="1:117">
      <c r="A56" t="s">
        <v>98</v>
      </c>
      <c r="B56">
        <v>0</v>
      </c>
      <c r="C56">
        <v>0</v>
      </c>
      <c r="D56">
        <v>48.226576999999999</v>
      </c>
      <c r="E56">
        <v>0</v>
      </c>
      <c r="F56">
        <v>0</v>
      </c>
      <c r="G56">
        <v>80.254056000000006</v>
      </c>
      <c r="H56">
        <v>0</v>
      </c>
      <c r="I56">
        <v>0</v>
      </c>
      <c r="J56">
        <v>75.360453000000007</v>
      </c>
      <c r="K56">
        <v>688.71594700000003</v>
      </c>
      <c r="L56">
        <v>674.81782899999996</v>
      </c>
      <c r="M56">
        <v>97.055942999999999</v>
      </c>
      <c r="N56">
        <v>124.384996</v>
      </c>
      <c r="O56">
        <v>130.58071699999999</v>
      </c>
      <c r="P56">
        <v>110.327443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418.77</v>
      </c>
      <c r="V56">
        <v>20.801072000000001</v>
      </c>
      <c r="W56">
        <v>46.399079999999998</v>
      </c>
      <c r="X56">
        <v>148.30237500000001</v>
      </c>
      <c r="Y56">
        <v>0</v>
      </c>
      <c r="Z56">
        <v>0</v>
      </c>
      <c r="AA56">
        <v>42.14808</v>
      </c>
      <c r="AB56">
        <v>16.035706000000001</v>
      </c>
      <c r="AC56">
        <v>0</v>
      </c>
      <c r="AD56">
        <v>0</v>
      </c>
      <c r="AE56">
        <v>19.725135000000002</v>
      </c>
      <c r="AF56">
        <v>9.222505</v>
      </c>
      <c r="AG56">
        <v>50.688156999999997</v>
      </c>
      <c r="AH56">
        <v>0</v>
      </c>
      <c r="AI56">
        <v>0</v>
      </c>
      <c r="AJ56">
        <v>0</v>
      </c>
      <c r="AK56">
        <v>33.911501000000001</v>
      </c>
      <c r="AL56">
        <v>52.29</v>
      </c>
      <c r="AM56">
        <v>19.346114</v>
      </c>
      <c r="AN56">
        <v>0.77966899999999995</v>
      </c>
      <c r="AO56">
        <v>0</v>
      </c>
      <c r="AP56">
        <v>0.51239999999999997</v>
      </c>
      <c r="AQ56">
        <v>0</v>
      </c>
      <c r="AR56">
        <v>40.847999999999999</v>
      </c>
      <c r="AS56">
        <v>0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3078.8705530000011</v>
      </c>
    </row>
    <row r="57" spans="1:117">
      <c r="A57" t="s">
        <v>99</v>
      </c>
      <c r="B57">
        <v>0</v>
      </c>
      <c r="C57">
        <v>0</v>
      </c>
      <c r="D57">
        <v>48.226576999999999</v>
      </c>
      <c r="E57">
        <v>0</v>
      </c>
      <c r="F57">
        <v>0</v>
      </c>
      <c r="G57">
        <v>80.254056000000006</v>
      </c>
      <c r="H57">
        <v>0</v>
      </c>
      <c r="I57">
        <v>0</v>
      </c>
      <c r="J57">
        <v>75.360453000000007</v>
      </c>
      <c r="K57">
        <v>688.71594700000003</v>
      </c>
      <c r="L57">
        <v>674.81782899999996</v>
      </c>
      <c r="M57">
        <v>97.055942999999999</v>
      </c>
      <c r="N57">
        <v>124.384996</v>
      </c>
      <c r="O57">
        <v>130.58071699999999</v>
      </c>
      <c r="P57">
        <v>110.327443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418.77</v>
      </c>
      <c r="V57">
        <v>20.801072000000001</v>
      </c>
      <c r="W57">
        <v>46.399079999999998</v>
      </c>
      <c r="X57">
        <v>148.30237500000001</v>
      </c>
      <c r="Y57">
        <v>0</v>
      </c>
      <c r="Z57">
        <v>0</v>
      </c>
      <c r="AA57">
        <v>42.14808</v>
      </c>
      <c r="AB57">
        <v>16.035706000000001</v>
      </c>
      <c r="AC57">
        <v>0</v>
      </c>
      <c r="AD57">
        <v>0</v>
      </c>
      <c r="AE57">
        <v>19.725135000000002</v>
      </c>
      <c r="AF57">
        <v>9.222505</v>
      </c>
      <c r="AG57">
        <v>50.688156999999997</v>
      </c>
      <c r="AH57">
        <v>0</v>
      </c>
      <c r="AI57">
        <v>0</v>
      </c>
      <c r="AJ57">
        <v>0</v>
      </c>
      <c r="AK57">
        <v>33.911501000000001</v>
      </c>
      <c r="AL57">
        <v>52.29</v>
      </c>
      <c r="AM57">
        <v>19.346114</v>
      </c>
      <c r="AN57">
        <v>0.77966899999999995</v>
      </c>
      <c r="AO57">
        <v>0</v>
      </c>
      <c r="AP57">
        <v>0.51239999999999997</v>
      </c>
      <c r="AQ57">
        <v>0</v>
      </c>
      <c r="AR57">
        <v>34.776000000000003</v>
      </c>
      <c r="AS57">
        <v>0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3072.798553000001</v>
      </c>
    </row>
    <row r="58" spans="1:117">
      <c r="A58" t="s">
        <v>100</v>
      </c>
      <c r="B58">
        <v>0</v>
      </c>
      <c r="C58">
        <v>0</v>
      </c>
      <c r="D58">
        <v>48.226576999999999</v>
      </c>
      <c r="E58">
        <v>0</v>
      </c>
      <c r="F58">
        <v>0</v>
      </c>
      <c r="G58">
        <v>80.254056000000006</v>
      </c>
      <c r="H58">
        <v>0</v>
      </c>
      <c r="I58">
        <v>0</v>
      </c>
      <c r="J58">
        <v>75.360453000000007</v>
      </c>
      <c r="K58">
        <v>688.71594700000003</v>
      </c>
      <c r="L58">
        <v>674.81782899999996</v>
      </c>
      <c r="M58">
        <v>97.055942999999999</v>
      </c>
      <c r="N58">
        <v>124.384996</v>
      </c>
      <c r="O58">
        <v>130.58071699999999</v>
      </c>
      <c r="P58">
        <v>110.327443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418.77</v>
      </c>
      <c r="V58">
        <v>20.801072000000001</v>
      </c>
      <c r="W58">
        <v>46.399079999999998</v>
      </c>
      <c r="X58">
        <v>148.30237500000001</v>
      </c>
      <c r="Y58">
        <v>0</v>
      </c>
      <c r="Z58">
        <v>0</v>
      </c>
      <c r="AA58">
        <v>42.14808</v>
      </c>
      <c r="AB58">
        <v>16.035706000000001</v>
      </c>
      <c r="AC58">
        <v>0</v>
      </c>
      <c r="AD58">
        <v>0</v>
      </c>
      <c r="AE58">
        <v>19.725135000000002</v>
      </c>
      <c r="AF58">
        <v>9.222505</v>
      </c>
      <c r="AG58">
        <v>50.688156999999997</v>
      </c>
      <c r="AH58">
        <v>0</v>
      </c>
      <c r="AI58">
        <v>0</v>
      </c>
      <c r="AJ58">
        <v>0</v>
      </c>
      <c r="AK58">
        <v>33.911501000000001</v>
      </c>
      <c r="AL58">
        <v>52.29</v>
      </c>
      <c r="AM58">
        <v>19.346114</v>
      </c>
      <c r="AN58">
        <v>0.77966899999999995</v>
      </c>
      <c r="AO58">
        <v>0</v>
      </c>
      <c r="AP58">
        <v>0.51239999999999997</v>
      </c>
      <c r="AQ58">
        <v>0</v>
      </c>
      <c r="AR58">
        <v>34.776000000000003</v>
      </c>
      <c r="AS58">
        <v>0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3072.798553000001</v>
      </c>
    </row>
    <row r="59" spans="1:117">
      <c r="A59" t="s">
        <v>101</v>
      </c>
      <c r="B59">
        <v>0</v>
      </c>
      <c r="C59">
        <v>0</v>
      </c>
      <c r="D59">
        <v>48.226576999999999</v>
      </c>
      <c r="E59">
        <v>0</v>
      </c>
      <c r="F59">
        <v>0</v>
      </c>
      <c r="G59">
        <v>80.254056000000006</v>
      </c>
      <c r="H59">
        <v>0</v>
      </c>
      <c r="I59">
        <v>0</v>
      </c>
      <c r="J59">
        <v>75.360453000000007</v>
      </c>
      <c r="K59">
        <v>688.71594700000003</v>
      </c>
      <c r="L59">
        <v>674.81782899999996</v>
      </c>
      <c r="M59">
        <v>97.055942999999999</v>
      </c>
      <c r="N59">
        <v>124.384996</v>
      </c>
      <c r="O59">
        <v>130.58071699999999</v>
      </c>
      <c r="P59">
        <v>110.327443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418.77</v>
      </c>
      <c r="V59">
        <v>20.801072000000001</v>
      </c>
      <c r="W59">
        <v>46.399079999999998</v>
      </c>
      <c r="X59">
        <v>148.30237500000001</v>
      </c>
      <c r="Y59">
        <v>0</v>
      </c>
      <c r="Z59">
        <v>0</v>
      </c>
      <c r="AA59">
        <v>42.14808</v>
      </c>
      <c r="AB59">
        <v>16.035706000000001</v>
      </c>
      <c r="AC59">
        <v>0</v>
      </c>
      <c r="AD59">
        <v>0</v>
      </c>
      <c r="AE59">
        <v>19.725135000000002</v>
      </c>
      <c r="AF59">
        <v>9.222505</v>
      </c>
      <c r="AG59">
        <v>50.688156999999997</v>
      </c>
      <c r="AH59">
        <v>0</v>
      </c>
      <c r="AI59">
        <v>0</v>
      </c>
      <c r="AJ59">
        <v>0</v>
      </c>
      <c r="AK59">
        <v>33.911501000000001</v>
      </c>
      <c r="AL59">
        <v>52.29</v>
      </c>
      <c r="AM59">
        <v>19.346114</v>
      </c>
      <c r="AN59">
        <v>0.77966899999999995</v>
      </c>
      <c r="AO59">
        <v>0</v>
      </c>
      <c r="AP59">
        <v>1.1529</v>
      </c>
      <c r="AQ59">
        <v>0</v>
      </c>
      <c r="AR59">
        <v>34.776000000000003</v>
      </c>
      <c r="AS59">
        <v>0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3073.439053000001</v>
      </c>
    </row>
    <row r="60" spans="1:117">
      <c r="A60" t="s">
        <v>102</v>
      </c>
      <c r="B60">
        <v>0</v>
      </c>
      <c r="C60">
        <v>0</v>
      </c>
      <c r="D60">
        <v>48.226576999999999</v>
      </c>
      <c r="E60">
        <v>0</v>
      </c>
      <c r="F60">
        <v>0</v>
      </c>
      <c r="G60">
        <v>80.254056000000006</v>
      </c>
      <c r="H60">
        <v>0</v>
      </c>
      <c r="I60">
        <v>0</v>
      </c>
      <c r="J60">
        <v>75.360453000000007</v>
      </c>
      <c r="K60">
        <v>688.71594700000003</v>
      </c>
      <c r="L60">
        <v>674.81782899999996</v>
      </c>
      <c r="M60">
        <v>97.055942999999999</v>
      </c>
      <c r="N60">
        <v>124.384996</v>
      </c>
      <c r="O60">
        <v>130.58071699999999</v>
      </c>
      <c r="P60">
        <v>110.327443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418.77</v>
      </c>
      <c r="V60">
        <v>20.801072000000001</v>
      </c>
      <c r="W60">
        <v>46.399079999999998</v>
      </c>
      <c r="X60">
        <v>148.30237500000001</v>
      </c>
      <c r="Y60">
        <v>0</v>
      </c>
      <c r="Z60">
        <v>0</v>
      </c>
      <c r="AA60">
        <v>42.14808</v>
      </c>
      <c r="AB60">
        <v>16.035706000000001</v>
      </c>
      <c r="AC60">
        <v>0</v>
      </c>
      <c r="AD60">
        <v>0</v>
      </c>
      <c r="AE60">
        <v>19.725135000000002</v>
      </c>
      <c r="AF60">
        <v>9.222505</v>
      </c>
      <c r="AG60">
        <v>50.688156999999997</v>
      </c>
      <c r="AH60">
        <v>0</v>
      </c>
      <c r="AI60">
        <v>0</v>
      </c>
      <c r="AJ60">
        <v>0</v>
      </c>
      <c r="AK60">
        <v>33.911501000000001</v>
      </c>
      <c r="AL60">
        <v>52.29</v>
      </c>
      <c r="AM60">
        <v>19.346114</v>
      </c>
      <c r="AN60">
        <v>0.77966899999999995</v>
      </c>
      <c r="AO60">
        <v>0</v>
      </c>
      <c r="AP60">
        <v>1.1529</v>
      </c>
      <c r="AQ60">
        <v>0</v>
      </c>
      <c r="AR60">
        <v>34.776000000000003</v>
      </c>
      <c r="AS60">
        <v>0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3073.439053000001</v>
      </c>
    </row>
    <row r="61" spans="1:117">
      <c r="A61" t="s">
        <v>103</v>
      </c>
      <c r="B61">
        <v>0</v>
      </c>
      <c r="C61">
        <v>0</v>
      </c>
      <c r="D61">
        <v>48.226576999999999</v>
      </c>
      <c r="E61">
        <v>0</v>
      </c>
      <c r="F61">
        <v>0</v>
      </c>
      <c r="G61">
        <v>80.254056000000006</v>
      </c>
      <c r="H61">
        <v>0</v>
      </c>
      <c r="I61">
        <v>0</v>
      </c>
      <c r="J61">
        <v>75.360453000000007</v>
      </c>
      <c r="K61">
        <v>688.71594700000003</v>
      </c>
      <c r="L61">
        <v>674.81782899999996</v>
      </c>
      <c r="M61">
        <v>97.055942999999999</v>
      </c>
      <c r="N61">
        <v>124.384996</v>
      </c>
      <c r="O61">
        <v>130.58071699999999</v>
      </c>
      <c r="P61">
        <v>110.327443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418.77</v>
      </c>
      <c r="V61">
        <v>20.801072000000001</v>
      </c>
      <c r="W61">
        <v>46.399079999999998</v>
      </c>
      <c r="X61">
        <v>148.30237500000001</v>
      </c>
      <c r="Y61">
        <v>0</v>
      </c>
      <c r="Z61">
        <v>0</v>
      </c>
      <c r="AA61">
        <v>42.14808</v>
      </c>
      <c r="AB61">
        <v>4.0907410000000004</v>
      </c>
      <c r="AC61">
        <v>0</v>
      </c>
      <c r="AD61">
        <v>0</v>
      </c>
      <c r="AE61">
        <v>19.725135000000002</v>
      </c>
      <c r="AF61">
        <v>9.222505</v>
      </c>
      <c r="AG61">
        <v>50.688156999999997</v>
      </c>
      <c r="AH61">
        <v>0</v>
      </c>
      <c r="AI61">
        <v>0</v>
      </c>
      <c r="AJ61">
        <v>0</v>
      </c>
      <c r="AK61">
        <v>33.911501000000001</v>
      </c>
      <c r="AL61">
        <v>54.613999999999997</v>
      </c>
      <c r="AM61">
        <v>19.346114</v>
      </c>
      <c r="AN61">
        <v>0.77966899999999995</v>
      </c>
      <c r="AO61">
        <v>0</v>
      </c>
      <c r="AP61">
        <v>1.1529</v>
      </c>
      <c r="AQ61">
        <v>0</v>
      </c>
      <c r="AR61">
        <v>40.847999999999999</v>
      </c>
      <c r="AS61">
        <v>0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3069.890088000001</v>
      </c>
    </row>
    <row r="62" spans="1:117">
      <c r="A62" t="s">
        <v>104</v>
      </c>
      <c r="B62">
        <v>0</v>
      </c>
      <c r="C62">
        <v>0</v>
      </c>
      <c r="D62">
        <v>48.226576999999999</v>
      </c>
      <c r="E62">
        <v>0</v>
      </c>
      <c r="F62">
        <v>0</v>
      </c>
      <c r="G62">
        <v>80.254056000000006</v>
      </c>
      <c r="H62">
        <v>0</v>
      </c>
      <c r="I62">
        <v>0</v>
      </c>
      <c r="J62">
        <v>75.360453000000007</v>
      </c>
      <c r="K62">
        <v>688.71594700000003</v>
      </c>
      <c r="L62">
        <v>674.81782899999996</v>
      </c>
      <c r="M62">
        <v>97.055942999999999</v>
      </c>
      <c r="N62">
        <v>124.384996</v>
      </c>
      <c r="O62">
        <v>130.58071699999999</v>
      </c>
      <c r="P62">
        <v>110.327443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418.77</v>
      </c>
      <c r="V62">
        <v>20.801072000000001</v>
      </c>
      <c r="W62">
        <v>46.399079999999998</v>
      </c>
      <c r="X62">
        <v>148.30237500000001</v>
      </c>
      <c r="Y62">
        <v>0</v>
      </c>
      <c r="Z62">
        <v>0</v>
      </c>
      <c r="AA62">
        <v>42.14808</v>
      </c>
      <c r="AB62">
        <v>4.0907410000000004</v>
      </c>
      <c r="AC62">
        <v>0</v>
      </c>
      <c r="AD62">
        <v>0</v>
      </c>
      <c r="AE62">
        <v>18.736114000000001</v>
      </c>
      <c r="AF62">
        <v>9.222505</v>
      </c>
      <c r="AG62">
        <v>50.688156999999997</v>
      </c>
      <c r="AH62">
        <v>0</v>
      </c>
      <c r="AI62">
        <v>0</v>
      </c>
      <c r="AJ62">
        <v>0</v>
      </c>
      <c r="AK62">
        <v>33.911501000000001</v>
      </c>
      <c r="AL62">
        <v>54.613999999999997</v>
      </c>
      <c r="AM62">
        <v>19.346114</v>
      </c>
      <c r="AN62">
        <v>0.77966899999999995</v>
      </c>
      <c r="AO62">
        <v>0</v>
      </c>
      <c r="AP62">
        <v>1.1529</v>
      </c>
      <c r="AQ62">
        <v>0</v>
      </c>
      <c r="AR62">
        <v>40.847999999999999</v>
      </c>
      <c r="AS62">
        <v>0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3068.9010670000007</v>
      </c>
    </row>
    <row r="63" spans="1:117">
      <c r="A63" t="s">
        <v>105</v>
      </c>
      <c r="B63">
        <v>0</v>
      </c>
      <c r="C63">
        <v>0</v>
      </c>
      <c r="D63">
        <v>48.226576000000001</v>
      </c>
      <c r="E63">
        <v>0</v>
      </c>
      <c r="F63">
        <v>0</v>
      </c>
      <c r="G63">
        <v>61.528109000000001</v>
      </c>
      <c r="H63">
        <v>0</v>
      </c>
      <c r="I63">
        <v>0</v>
      </c>
      <c r="J63">
        <v>75.360453000000007</v>
      </c>
      <c r="K63">
        <v>688.71594700000003</v>
      </c>
      <c r="L63">
        <v>674.81782899999996</v>
      </c>
      <c r="M63">
        <v>97.055942999999999</v>
      </c>
      <c r="N63">
        <v>124.384996</v>
      </c>
      <c r="O63">
        <v>130.58071699999999</v>
      </c>
      <c r="P63">
        <v>110.327443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418.77</v>
      </c>
      <c r="V63">
        <v>20.801072000000001</v>
      </c>
      <c r="W63">
        <v>46.399079999999998</v>
      </c>
      <c r="X63">
        <v>148.30237500000001</v>
      </c>
      <c r="Y63">
        <v>0</v>
      </c>
      <c r="Z63">
        <v>0</v>
      </c>
      <c r="AA63">
        <v>42.14808</v>
      </c>
      <c r="AB63">
        <v>4.0907410000000004</v>
      </c>
      <c r="AC63">
        <v>0</v>
      </c>
      <c r="AD63">
        <v>10.858853999999999</v>
      </c>
      <c r="AE63">
        <v>19.725135000000002</v>
      </c>
      <c r="AF63">
        <v>9.222505</v>
      </c>
      <c r="AG63">
        <v>50.688156999999997</v>
      </c>
      <c r="AH63">
        <v>0</v>
      </c>
      <c r="AI63">
        <v>0</v>
      </c>
      <c r="AJ63">
        <v>0</v>
      </c>
      <c r="AK63">
        <v>33.911501000000001</v>
      </c>
      <c r="AL63">
        <v>54.613999999999997</v>
      </c>
      <c r="AM63">
        <v>19.346114</v>
      </c>
      <c r="AN63">
        <v>0.77966899999999995</v>
      </c>
      <c r="AO63">
        <v>0</v>
      </c>
      <c r="AP63">
        <v>0.51239999999999997</v>
      </c>
      <c r="AQ63">
        <v>0</v>
      </c>
      <c r="AR63">
        <v>40.847999999999999</v>
      </c>
      <c r="AS63">
        <v>0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3061.3824940000009</v>
      </c>
    </row>
    <row r="64" spans="1:117">
      <c r="A64" t="s">
        <v>106</v>
      </c>
      <c r="B64">
        <v>0</v>
      </c>
      <c r="C64">
        <v>0</v>
      </c>
      <c r="D64">
        <v>48.226576999999999</v>
      </c>
      <c r="E64">
        <v>0</v>
      </c>
      <c r="F64">
        <v>0</v>
      </c>
      <c r="G64">
        <v>61.528109000000001</v>
      </c>
      <c r="H64">
        <v>0</v>
      </c>
      <c r="I64">
        <v>0</v>
      </c>
      <c r="J64">
        <v>75.360453000000007</v>
      </c>
      <c r="K64">
        <v>688.71594700000003</v>
      </c>
      <c r="L64">
        <v>674.81782899999996</v>
      </c>
      <c r="M64">
        <v>97.055942999999999</v>
      </c>
      <c r="N64">
        <v>124.384996</v>
      </c>
      <c r="O64">
        <v>130.58071699999999</v>
      </c>
      <c r="P64">
        <v>110.327443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418.77</v>
      </c>
      <c r="V64">
        <v>20.801072000000001</v>
      </c>
      <c r="W64">
        <v>46.399079999999998</v>
      </c>
      <c r="X64">
        <v>148.30237500000001</v>
      </c>
      <c r="Y64">
        <v>0</v>
      </c>
      <c r="Z64">
        <v>0</v>
      </c>
      <c r="AA64">
        <v>42.14808</v>
      </c>
      <c r="AB64">
        <v>16.166609000000001</v>
      </c>
      <c r="AC64">
        <v>11.598717000000001</v>
      </c>
      <c r="AD64">
        <v>10.858853999999999</v>
      </c>
      <c r="AE64">
        <v>19.725135000000002</v>
      </c>
      <c r="AF64">
        <v>9.222505</v>
      </c>
      <c r="AG64">
        <v>50.688156999999997</v>
      </c>
      <c r="AH64">
        <v>26.855077999999999</v>
      </c>
      <c r="AI64">
        <v>0</v>
      </c>
      <c r="AJ64">
        <v>0</v>
      </c>
      <c r="AK64">
        <v>33.911501000000001</v>
      </c>
      <c r="AL64">
        <v>54.613999999999997</v>
      </c>
      <c r="AM64">
        <v>19.346114</v>
      </c>
      <c r="AN64">
        <v>0.77966899999999995</v>
      </c>
      <c r="AO64">
        <v>0</v>
      </c>
      <c r="AP64">
        <v>0.51239999999999997</v>
      </c>
      <c r="AQ64">
        <v>0</v>
      </c>
      <c r="AR64">
        <v>34.776000000000003</v>
      </c>
      <c r="AS64">
        <v>0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1.0318480000000001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3106.8720060000005</v>
      </c>
    </row>
    <row r="65" spans="1:117">
      <c r="A65" t="s">
        <v>107</v>
      </c>
      <c r="B65">
        <v>0</v>
      </c>
      <c r="C65">
        <v>0</v>
      </c>
      <c r="D65">
        <v>48.226576999999999</v>
      </c>
      <c r="E65">
        <v>0</v>
      </c>
      <c r="F65">
        <v>0</v>
      </c>
      <c r="G65">
        <v>61.528109000000001</v>
      </c>
      <c r="H65">
        <v>0</v>
      </c>
      <c r="I65">
        <v>0</v>
      </c>
      <c r="J65">
        <v>75.360453000000007</v>
      </c>
      <c r="K65">
        <v>688.71594700000003</v>
      </c>
      <c r="L65">
        <v>674.81782899999996</v>
      </c>
      <c r="M65">
        <v>97.055942999999999</v>
      </c>
      <c r="N65">
        <v>124.384996</v>
      </c>
      <c r="O65">
        <v>130.58071699999999</v>
      </c>
      <c r="P65">
        <v>110.327443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418.77</v>
      </c>
      <c r="V65">
        <v>20.801072000000001</v>
      </c>
      <c r="W65">
        <v>46.399079999999998</v>
      </c>
      <c r="X65">
        <v>148.30237500000001</v>
      </c>
      <c r="Y65">
        <v>0</v>
      </c>
      <c r="Z65">
        <v>0</v>
      </c>
      <c r="AA65">
        <v>42.14808</v>
      </c>
      <c r="AB65">
        <v>16.166609000000001</v>
      </c>
      <c r="AC65">
        <v>11.598717000000001</v>
      </c>
      <c r="AD65">
        <v>10.858853999999999</v>
      </c>
      <c r="AE65">
        <v>19.725135000000002</v>
      </c>
      <c r="AF65">
        <v>9.222505</v>
      </c>
      <c r="AG65">
        <v>50.688156999999997</v>
      </c>
      <c r="AH65">
        <v>44.572744</v>
      </c>
      <c r="AI65">
        <v>0</v>
      </c>
      <c r="AJ65">
        <v>0</v>
      </c>
      <c r="AK65">
        <v>33.911501000000001</v>
      </c>
      <c r="AL65">
        <v>52.29</v>
      </c>
      <c r="AM65">
        <v>19.346114</v>
      </c>
      <c r="AN65">
        <v>0.77966899999999995</v>
      </c>
      <c r="AO65">
        <v>0</v>
      </c>
      <c r="AP65">
        <v>0.51239999999999997</v>
      </c>
      <c r="AQ65">
        <v>0</v>
      </c>
      <c r="AR65">
        <v>34.776000000000003</v>
      </c>
      <c r="AS65">
        <v>0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1.7248810000000001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3122.9587050000005</v>
      </c>
    </row>
    <row r="66" spans="1:117">
      <c r="A66" t="s">
        <v>108</v>
      </c>
      <c r="B66">
        <v>0</v>
      </c>
      <c r="C66">
        <v>0</v>
      </c>
      <c r="D66">
        <v>48.226576999999999</v>
      </c>
      <c r="E66">
        <v>0</v>
      </c>
      <c r="F66">
        <v>0</v>
      </c>
      <c r="G66">
        <v>61.528109000000001</v>
      </c>
      <c r="H66">
        <v>0</v>
      </c>
      <c r="I66">
        <v>0</v>
      </c>
      <c r="J66">
        <v>75.360453000000007</v>
      </c>
      <c r="K66">
        <v>688.71594700000003</v>
      </c>
      <c r="L66">
        <v>674.81782899999996</v>
      </c>
      <c r="M66">
        <v>97.055942999999999</v>
      </c>
      <c r="N66">
        <v>124.384996</v>
      </c>
      <c r="O66">
        <v>130.58071699999999</v>
      </c>
      <c r="P66">
        <v>110.327443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418.77</v>
      </c>
      <c r="V66">
        <v>20.801072000000001</v>
      </c>
      <c r="W66">
        <v>46.399079999999998</v>
      </c>
      <c r="X66">
        <v>148.30237500000001</v>
      </c>
      <c r="Y66">
        <v>0</v>
      </c>
      <c r="Z66">
        <v>0</v>
      </c>
      <c r="AA66">
        <v>42.14808</v>
      </c>
      <c r="AB66">
        <v>16.166609000000001</v>
      </c>
      <c r="AC66">
        <v>11.598717000000001</v>
      </c>
      <c r="AD66">
        <v>10.858853999999999</v>
      </c>
      <c r="AE66">
        <v>19.725135000000002</v>
      </c>
      <c r="AF66">
        <v>9.222505</v>
      </c>
      <c r="AG66">
        <v>50.688156999999997</v>
      </c>
      <c r="AH66">
        <v>44.572744</v>
      </c>
      <c r="AI66">
        <v>0</v>
      </c>
      <c r="AJ66">
        <v>0</v>
      </c>
      <c r="AK66">
        <v>33.911501000000001</v>
      </c>
      <c r="AL66">
        <v>52.29</v>
      </c>
      <c r="AM66">
        <v>19.346114</v>
      </c>
      <c r="AN66">
        <v>0.77966899999999995</v>
      </c>
      <c r="AO66">
        <v>0</v>
      </c>
      <c r="AP66">
        <v>0.51239999999999997</v>
      </c>
      <c r="AQ66">
        <v>0</v>
      </c>
      <c r="AR66">
        <v>34.776000000000003</v>
      </c>
      <c r="AS66">
        <v>0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1.7248810000000001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3122.9587050000005</v>
      </c>
    </row>
    <row r="67" spans="1:117">
      <c r="A67" t="s">
        <v>109</v>
      </c>
      <c r="B67">
        <v>0</v>
      </c>
      <c r="C67">
        <v>0</v>
      </c>
      <c r="D67">
        <v>48.226576999999999</v>
      </c>
      <c r="E67">
        <v>0</v>
      </c>
      <c r="F67">
        <v>0</v>
      </c>
      <c r="G67">
        <v>61.528109000000001</v>
      </c>
      <c r="H67">
        <v>0</v>
      </c>
      <c r="I67">
        <v>0</v>
      </c>
      <c r="J67">
        <v>75.360453000000007</v>
      </c>
      <c r="K67">
        <v>688.71594700000003</v>
      </c>
      <c r="L67">
        <v>674.81782899999996</v>
      </c>
      <c r="M67">
        <v>97.055942999999999</v>
      </c>
      <c r="N67">
        <v>124.384996</v>
      </c>
      <c r="O67">
        <v>130.58071699999999</v>
      </c>
      <c r="P67">
        <v>110.327443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418.77</v>
      </c>
      <c r="V67">
        <v>20.801072000000001</v>
      </c>
      <c r="W67">
        <v>46.399079999999998</v>
      </c>
      <c r="X67">
        <v>148.30237500000001</v>
      </c>
      <c r="Y67">
        <v>0</v>
      </c>
      <c r="Z67">
        <v>0</v>
      </c>
      <c r="AA67">
        <v>42.14808</v>
      </c>
      <c r="AB67">
        <v>16.166609000000001</v>
      </c>
      <c r="AC67">
        <v>11.598717000000001</v>
      </c>
      <c r="AD67">
        <v>10.858853999999999</v>
      </c>
      <c r="AE67">
        <v>19.725135000000002</v>
      </c>
      <c r="AF67">
        <v>9.222505</v>
      </c>
      <c r="AG67">
        <v>50.688156999999997</v>
      </c>
      <c r="AH67">
        <v>44.572744</v>
      </c>
      <c r="AI67">
        <v>0</v>
      </c>
      <c r="AJ67">
        <v>0</v>
      </c>
      <c r="AK67">
        <v>33.911501000000001</v>
      </c>
      <c r="AL67">
        <v>52.29</v>
      </c>
      <c r="AM67">
        <v>19.346114</v>
      </c>
      <c r="AN67">
        <v>0.77966899999999995</v>
      </c>
      <c r="AO67">
        <v>0</v>
      </c>
      <c r="AP67">
        <v>1.7934000000000001</v>
      </c>
      <c r="AQ67">
        <v>0</v>
      </c>
      <c r="AR67">
        <v>34.776000000000003</v>
      </c>
      <c r="AS67">
        <v>0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1.7248810000000001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3124.2397050000004</v>
      </c>
    </row>
    <row r="68" spans="1:117">
      <c r="A68" t="s">
        <v>110</v>
      </c>
      <c r="B68">
        <v>0</v>
      </c>
      <c r="C68">
        <v>0</v>
      </c>
      <c r="D68">
        <v>48.226576999999999</v>
      </c>
      <c r="E68">
        <v>0</v>
      </c>
      <c r="F68">
        <v>0</v>
      </c>
      <c r="G68">
        <v>61.528109000000001</v>
      </c>
      <c r="H68">
        <v>0</v>
      </c>
      <c r="I68">
        <v>0</v>
      </c>
      <c r="J68">
        <v>75.360453000000007</v>
      </c>
      <c r="K68">
        <v>688.71594700000003</v>
      </c>
      <c r="L68">
        <v>674.81782899999996</v>
      </c>
      <c r="M68">
        <v>97.055942999999999</v>
      </c>
      <c r="N68">
        <v>124.384996</v>
      </c>
      <c r="O68">
        <v>130.58071699999999</v>
      </c>
      <c r="P68">
        <v>110.327443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418.77</v>
      </c>
      <c r="V68">
        <v>20.801072000000001</v>
      </c>
      <c r="W68">
        <v>46.399079999999998</v>
      </c>
      <c r="X68">
        <v>148.30237500000001</v>
      </c>
      <c r="Y68">
        <v>0</v>
      </c>
      <c r="Z68">
        <v>0</v>
      </c>
      <c r="AA68">
        <v>42.14808</v>
      </c>
      <c r="AB68">
        <v>16.166609000000001</v>
      </c>
      <c r="AC68">
        <v>11.598717000000001</v>
      </c>
      <c r="AD68">
        <v>10.858853999999999</v>
      </c>
      <c r="AE68">
        <v>19.725135000000002</v>
      </c>
      <c r="AF68">
        <v>9.222505</v>
      </c>
      <c r="AG68">
        <v>50.688156999999997</v>
      </c>
      <c r="AH68">
        <v>44.572744</v>
      </c>
      <c r="AI68">
        <v>0</v>
      </c>
      <c r="AJ68">
        <v>0</v>
      </c>
      <c r="AK68">
        <v>33.911501000000001</v>
      </c>
      <c r="AL68">
        <v>52.29</v>
      </c>
      <c r="AM68">
        <v>19.346114</v>
      </c>
      <c r="AN68">
        <v>0.77966899999999995</v>
      </c>
      <c r="AO68">
        <v>0</v>
      </c>
      <c r="AP68">
        <v>1.7934000000000001</v>
      </c>
      <c r="AQ68">
        <v>0</v>
      </c>
      <c r="AR68">
        <v>34.776000000000003</v>
      </c>
      <c r="AS68">
        <v>0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1.7248810000000001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3124.2397050000004</v>
      </c>
    </row>
    <row r="69" spans="1:117">
      <c r="A69" t="s">
        <v>111</v>
      </c>
      <c r="B69">
        <v>0</v>
      </c>
      <c r="C69">
        <v>0</v>
      </c>
      <c r="D69">
        <v>48.226576000000001</v>
      </c>
      <c r="E69">
        <v>0</v>
      </c>
      <c r="F69">
        <v>0</v>
      </c>
      <c r="G69">
        <v>61.528109999999998</v>
      </c>
      <c r="H69">
        <v>0</v>
      </c>
      <c r="I69">
        <v>0</v>
      </c>
      <c r="J69">
        <v>75.360453000000007</v>
      </c>
      <c r="K69">
        <v>688.71594700000003</v>
      </c>
      <c r="L69">
        <v>674.81782899999996</v>
      </c>
      <c r="M69">
        <v>97.055942999999999</v>
      </c>
      <c r="N69">
        <v>124.384996</v>
      </c>
      <c r="O69">
        <v>130.58071699999999</v>
      </c>
      <c r="P69">
        <v>110.327443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418.77</v>
      </c>
      <c r="V69">
        <v>20.801072000000001</v>
      </c>
      <c r="W69">
        <v>46.399079999999998</v>
      </c>
      <c r="X69">
        <v>148.30237500000001</v>
      </c>
      <c r="Y69">
        <v>0</v>
      </c>
      <c r="Z69">
        <v>0</v>
      </c>
      <c r="AA69">
        <v>42.14808</v>
      </c>
      <c r="AB69">
        <v>16.166609000000001</v>
      </c>
      <c r="AC69">
        <v>11.598717000000001</v>
      </c>
      <c r="AD69">
        <v>10.858853999999999</v>
      </c>
      <c r="AE69">
        <v>19.725135000000002</v>
      </c>
      <c r="AF69">
        <v>9.222505</v>
      </c>
      <c r="AG69">
        <v>50.688156999999997</v>
      </c>
      <c r="AH69">
        <v>44.572744</v>
      </c>
      <c r="AI69">
        <v>0</v>
      </c>
      <c r="AJ69">
        <v>0</v>
      </c>
      <c r="AK69">
        <v>33.911501000000001</v>
      </c>
      <c r="AL69">
        <v>52.29</v>
      </c>
      <c r="AM69">
        <v>19.346114</v>
      </c>
      <c r="AN69">
        <v>0.77966899999999995</v>
      </c>
      <c r="AO69">
        <v>0</v>
      </c>
      <c r="AP69">
        <v>1.7934000000000001</v>
      </c>
      <c r="AQ69">
        <v>0</v>
      </c>
      <c r="AR69">
        <v>34.776000000000003</v>
      </c>
      <c r="AS69">
        <v>0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1.7248810000000001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3124.2397050000004</v>
      </c>
    </row>
    <row r="70" spans="1:117">
      <c r="A70" t="s">
        <v>112</v>
      </c>
      <c r="B70">
        <v>0</v>
      </c>
      <c r="C70">
        <v>0</v>
      </c>
      <c r="D70">
        <v>48.226576999999999</v>
      </c>
      <c r="E70">
        <v>0</v>
      </c>
      <c r="F70">
        <v>0</v>
      </c>
      <c r="G70">
        <v>61.528109999999998</v>
      </c>
      <c r="H70">
        <v>0</v>
      </c>
      <c r="I70">
        <v>0</v>
      </c>
      <c r="J70">
        <v>75.360453000000007</v>
      </c>
      <c r="K70">
        <v>688.71594700000003</v>
      </c>
      <c r="L70">
        <v>674.81782899999996</v>
      </c>
      <c r="M70">
        <v>97.055942999999999</v>
      </c>
      <c r="N70">
        <v>124.384996</v>
      </c>
      <c r="O70">
        <v>130.58071699999999</v>
      </c>
      <c r="P70">
        <v>110.327443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418.77</v>
      </c>
      <c r="V70">
        <v>20.801072000000001</v>
      </c>
      <c r="W70">
        <v>46.399079999999998</v>
      </c>
      <c r="X70">
        <v>148.30237500000001</v>
      </c>
      <c r="Y70">
        <v>0</v>
      </c>
      <c r="Z70">
        <v>0</v>
      </c>
      <c r="AA70">
        <v>42.14808</v>
      </c>
      <c r="AB70">
        <v>16.166609000000001</v>
      </c>
      <c r="AC70">
        <v>11.598717000000001</v>
      </c>
      <c r="AD70">
        <v>10.858853999999999</v>
      </c>
      <c r="AE70">
        <v>19.725135000000002</v>
      </c>
      <c r="AF70">
        <v>9.222505</v>
      </c>
      <c r="AG70">
        <v>50.688156999999997</v>
      </c>
      <c r="AH70">
        <v>44.572744</v>
      </c>
      <c r="AI70">
        <v>0</v>
      </c>
      <c r="AJ70">
        <v>0</v>
      </c>
      <c r="AK70">
        <v>33.911501000000001</v>
      </c>
      <c r="AL70">
        <v>52.29</v>
      </c>
      <c r="AM70">
        <v>19.346114</v>
      </c>
      <c r="AN70">
        <v>0.77966899999999995</v>
      </c>
      <c r="AO70">
        <v>0</v>
      </c>
      <c r="AP70">
        <v>1.7934000000000001</v>
      </c>
      <c r="AQ70">
        <v>0</v>
      </c>
      <c r="AR70">
        <v>34.776000000000003</v>
      </c>
      <c r="AS70">
        <v>0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1.7248810000000001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3124.2397060000008</v>
      </c>
    </row>
    <row r="71" spans="1:117">
      <c r="A71" t="s">
        <v>113</v>
      </c>
      <c r="B71">
        <v>0</v>
      </c>
      <c r="C71">
        <v>0</v>
      </c>
      <c r="D71">
        <v>48.226576999999999</v>
      </c>
      <c r="E71">
        <v>0</v>
      </c>
      <c r="F71">
        <v>0</v>
      </c>
      <c r="G71">
        <v>61.528109999999998</v>
      </c>
      <c r="H71">
        <v>0</v>
      </c>
      <c r="I71">
        <v>0</v>
      </c>
      <c r="J71">
        <v>75.360453000000007</v>
      </c>
      <c r="K71">
        <v>688.71594700000003</v>
      </c>
      <c r="L71">
        <v>674.81782899999996</v>
      </c>
      <c r="M71">
        <v>97.055942999999999</v>
      </c>
      <c r="N71">
        <v>124.384996</v>
      </c>
      <c r="O71">
        <v>130.58071699999999</v>
      </c>
      <c r="P71">
        <v>110.327443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418.77</v>
      </c>
      <c r="V71">
        <v>20.801072000000001</v>
      </c>
      <c r="W71">
        <v>46.399079999999998</v>
      </c>
      <c r="X71">
        <v>148.30237500000001</v>
      </c>
      <c r="Y71">
        <v>0</v>
      </c>
      <c r="Z71">
        <v>0</v>
      </c>
      <c r="AA71">
        <v>42.14808</v>
      </c>
      <c r="AB71">
        <v>16.166609000000001</v>
      </c>
      <c r="AC71">
        <v>11.598717000000001</v>
      </c>
      <c r="AD71">
        <v>10.858853999999999</v>
      </c>
      <c r="AE71">
        <v>19.725135000000002</v>
      </c>
      <c r="AF71">
        <v>9.222505</v>
      </c>
      <c r="AG71">
        <v>50.688156999999997</v>
      </c>
      <c r="AH71">
        <v>44.572744</v>
      </c>
      <c r="AI71">
        <v>0</v>
      </c>
      <c r="AJ71">
        <v>0</v>
      </c>
      <c r="AK71">
        <v>33.911501000000001</v>
      </c>
      <c r="AL71">
        <v>52.29</v>
      </c>
      <c r="AM71">
        <v>19.346114</v>
      </c>
      <c r="AN71">
        <v>0.77966899999999995</v>
      </c>
      <c r="AO71">
        <v>0</v>
      </c>
      <c r="AP71">
        <v>1.7934000000000001</v>
      </c>
      <c r="AQ71">
        <v>0</v>
      </c>
      <c r="AR71">
        <v>34.776000000000003</v>
      </c>
      <c r="AS71">
        <v>0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0</v>
      </c>
      <c r="BA71">
        <v>1.7248810000000001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3124.2397060000008</v>
      </c>
    </row>
    <row r="72" spans="1:117">
      <c r="A72" t="s">
        <v>114</v>
      </c>
      <c r="B72">
        <v>0</v>
      </c>
      <c r="C72">
        <v>0</v>
      </c>
      <c r="D72">
        <v>48.226576999999999</v>
      </c>
      <c r="E72">
        <v>0</v>
      </c>
      <c r="F72">
        <v>0</v>
      </c>
      <c r="G72">
        <v>61.528109999999998</v>
      </c>
      <c r="H72">
        <v>0</v>
      </c>
      <c r="I72">
        <v>0</v>
      </c>
      <c r="J72">
        <v>48.882455999999998</v>
      </c>
      <c r="K72">
        <v>688.71594700000003</v>
      </c>
      <c r="L72">
        <v>674.81782899999996</v>
      </c>
      <c r="M72">
        <v>97.055942999999999</v>
      </c>
      <c r="N72">
        <v>124.384996</v>
      </c>
      <c r="O72">
        <v>130.58071699999999</v>
      </c>
      <c r="P72">
        <v>110.327443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418.77</v>
      </c>
      <c r="V72">
        <v>20.801072000000001</v>
      </c>
      <c r="W72">
        <v>46.399079999999998</v>
      </c>
      <c r="X72">
        <v>148.30237500000001</v>
      </c>
      <c r="Y72">
        <v>0</v>
      </c>
      <c r="Z72">
        <v>0</v>
      </c>
      <c r="AA72">
        <v>42.14808</v>
      </c>
      <c r="AB72">
        <v>16.166609000000001</v>
      </c>
      <c r="AC72">
        <v>23.197434999999999</v>
      </c>
      <c r="AD72">
        <v>10.858853999999999</v>
      </c>
      <c r="AE72">
        <v>19.725135000000002</v>
      </c>
      <c r="AF72">
        <v>9.222505</v>
      </c>
      <c r="AG72">
        <v>50.688156999999997</v>
      </c>
      <c r="AH72">
        <v>44.572744</v>
      </c>
      <c r="AI72">
        <v>0</v>
      </c>
      <c r="AJ72">
        <v>0</v>
      </c>
      <c r="AK72">
        <v>33.911501000000001</v>
      </c>
      <c r="AL72">
        <v>52.29</v>
      </c>
      <c r="AM72">
        <v>19.346114</v>
      </c>
      <c r="AN72">
        <v>0.77966899999999995</v>
      </c>
      <c r="AO72">
        <v>0</v>
      </c>
      <c r="AP72">
        <v>1.7934000000000001</v>
      </c>
      <c r="AQ72">
        <v>0</v>
      </c>
      <c r="AR72">
        <v>34.776000000000003</v>
      </c>
      <c r="AS72">
        <v>0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0</v>
      </c>
      <c r="BA72">
        <v>1.7248810000000001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3109.360427000001</v>
      </c>
    </row>
    <row r="73" spans="1:117">
      <c r="A73" t="s">
        <v>115</v>
      </c>
      <c r="B73">
        <v>0</v>
      </c>
      <c r="C73">
        <v>0</v>
      </c>
      <c r="D73">
        <v>48.226576999999999</v>
      </c>
      <c r="E73">
        <v>0</v>
      </c>
      <c r="F73">
        <v>0</v>
      </c>
      <c r="G73">
        <v>61.528109999999998</v>
      </c>
      <c r="H73">
        <v>0</v>
      </c>
      <c r="I73">
        <v>0</v>
      </c>
      <c r="J73">
        <v>48.882455999999998</v>
      </c>
      <c r="K73">
        <v>688.71594700000003</v>
      </c>
      <c r="L73">
        <v>674.81782899999996</v>
      </c>
      <c r="M73">
        <v>97.055942999999999</v>
      </c>
      <c r="N73">
        <v>124.384996</v>
      </c>
      <c r="O73">
        <v>130.58071699999999</v>
      </c>
      <c r="P73">
        <v>110.327443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418.77</v>
      </c>
      <c r="V73">
        <v>20.801072000000001</v>
      </c>
      <c r="W73">
        <v>46.399079999999998</v>
      </c>
      <c r="X73">
        <v>148.30237500000001</v>
      </c>
      <c r="Y73">
        <v>0</v>
      </c>
      <c r="Z73">
        <v>0</v>
      </c>
      <c r="AA73">
        <v>42.14808</v>
      </c>
      <c r="AB73">
        <v>32.333219</v>
      </c>
      <c r="AC73">
        <v>23.197434999999999</v>
      </c>
      <c r="AD73">
        <v>10.858853999999999</v>
      </c>
      <c r="AE73">
        <v>19.725135000000002</v>
      </c>
      <c r="AF73">
        <v>9.222505</v>
      </c>
      <c r="AG73">
        <v>50.688156999999997</v>
      </c>
      <c r="AH73">
        <v>55.047339000000001</v>
      </c>
      <c r="AI73">
        <v>0</v>
      </c>
      <c r="AJ73">
        <v>0</v>
      </c>
      <c r="AK73">
        <v>33.911501000000001</v>
      </c>
      <c r="AL73">
        <v>63.91</v>
      </c>
      <c r="AM73">
        <v>19.346114</v>
      </c>
      <c r="AN73">
        <v>0.77966899999999995</v>
      </c>
      <c r="AO73">
        <v>0</v>
      </c>
      <c r="AP73">
        <v>1.7934000000000001</v>
      </c>
      <c r="AQ73">
        <v>11.633471999999999</v>
      </c>
      <c r="AR73">
        <v>34.776000000000003</v>
      </c>
      <c r="AS73">
        <v>0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1.8736980000000001</v>
      </c>
      <c r="BA73">
        <v>2.1253000000000002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3161.5292210000011</v>
      </c>
    </row>
    <row r="74" spans="1:117">
      <c r="A74" t="s">
        <v>116</v>
      </c>
      <c r="B74">
        <v>0</v>
      </c>
      <c r="C74">
        <v>0</v>
      </c>
      <c r="D74">
        <v>48.226576999999999</v>
      </c>
      <c r="E74">
        <v>0</v>
      </c>
      <c r="F74">
        <v>0</v>
      </c>
      <c r="G74">
        <v>61.528109999999998</v>
      </c>
      <c r="H74">
        <v>0</v>
      </c>
      <c r="I74">
        <v>0</v>
      </c>
      <c r="J74">
        <v>48.882455999999998</v>
      </c>
      <c r="K74">
        <v>688.71594700000003</v>
      </c>
      <c r="L74">
        <v>674.81782899999996</v>
      </c>
      <c r="M74">
        <v>97.055942999999999</v>
      </c>
      <c r="N74">
        <v>124.384996</v>
      </c>
      <c r="O74">
        <v>130.58071699999999</v>
      </c>
      <c r="P74">
        <v>110.327443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418.77</v>
      </c>
      <c r="V74">
        <v>20.801072000000001</v>
      </c>
      <c r="W74">
        <v>46.399079999999998</v>
      </c>
      <c r="X74">
        <v>148.30237500000001</v>
      </c>
      <c r="Y74">
        <v>0</v>
      </c>
      <c r="Z74">
        <v>0</v>
      </c>
      <c r="AA74">
        <v>42.14808</v>
      </c>
      <c r="AB74">
        <v>32.333219</v>
      </c>
      <c r="AC74">
        <v>23.197434999999999</v>
      </c>
      <c r="AD74">
        <v>10.858853999999999</v>
      </c>
      <c r="AE74">
        <v>39.450268999999999</v>
      </c>
      <c r="AF74">
        <v>9.222505</v>
      </c>
      <c r="AG74">
        <v>50.688156999999997</v>
      </c>
      <c r="AH74">
        <v>71.316390999999996</v>
      </c>
      <c r="AI74">
        <v>0</v>
      </c>
      <c r="AJ74">
        <v>0</v>
      </c>
      <c r="AK74">
        <v>33.911501000000001</v>
      </c>
      <c r="AL74">
        <v>63.91</v>
      </c>
      <c r="AM74">
        <v>19.346114</v>
      </c>
      <c r="AN74">
        <v>0.77966899999999995</v>
      </c>
      <c r="AO74">
        <v>0</v>
      </c>
      <c r="AP74">
        <v>1.7934000000000001</v>
      </c>
      <c r="AQ74">
        <v>31.872523999999999</v>
      </c>
      <c r="AR74">
        <v>34.776000000000003</v>
      </c>
      <c r="AS74">
        <v>0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3.747395</v>
      </c>
      <c r="BA74">
        <v>2.756729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3220.2675850000005</v>
      </c>
    </row>
    <row r="75" spans="1:117">
      <c r="A75" t="s">
        <v>117</v>
      </c>
      <c r="B75">
        <v>0</v>
      </c>
      <c r="C75">
        <v>0</v>
      </c>
      <c r="D75">
        <v>48.226576999999999</v>
      </c>
      <c r="E75">
        <v>0</v>
      </c>
      <c r="F75">
        <v>0</v>
      </c>
      <c r="G75">
        <v>61.528109999999998</v>
      </c>
      <c r="H75">
        <v>0</v>
      </c>
      <c r="I75">
        <v>0</v>
      </c>
      <c r="J75">
        <v>48.882455999999998</v>
      </c>
      <c r="K75">
        <v>688.71594700000003</v>
      </c>
      <c r="L75">
        <v>674.81782899999996</v>
      </c>
      <c r="M75">
        <v>97.055942999999999</v>
      </c>
      <c r="N75">
        <v>124.384996</v>
      </c>
      <c r="O75">
        <v>130.58071699999999</v>
      </c>
      <c r="P75">
        <v>110.327443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418.77</v>
      </c>
      <c r="V75">
        <v>20.801072000000001</v>
      </c>
      <c r="W75">
        <v>46.399079999999998</v>
      </c>
      <c r="X75">
        <v>148.30237500000001</v>
      </c>
      <c r="Y75">
        <v>0</v>
      </c>
      <c r="Z75">
        <v>0</v>
      </c>
      <c r="AA75">
        <v>42.14808</v>
      </c>
      <c r="AB75">
        <v>32.333219</v>
      </c>
      <c r="AC75">
        <v>23.197434999999999</v>
      </c>
      <c r="AD75">
        <v>10.858853999999999</v>
      </c>
      <c r="AE75">
        <v>39.450268999999999</v>
      </c>
      <c r="AF75">
        <v>9.222505</v>
      </c>
      <c r="AG75">
        <v>50.688156999999997</v>
      </c>
      <c r="AH75">
        <v>83.573894999999993</v>
      </c>
      <c r="AI75">
        <v>0</v>
      </c>
      <c r="AJ75">
        <v>0</v>
      </c>
      <c r="AK75">
        <v>33.911501000000001</v>
      </c>
      <c r="AL75">
        <v>63.91</v>
      </c>
      <c r="AM75">
        <v>19.346114</v>
      </c>
      <c r="AN75">
        <v>0.77966899999999995</v>
      </c>
      <c r="AO75">
        <v>0</v>
      </c>
      <c r="AP75">
        <v>1.7934000000000001</v>
      </c>
      <c r="AQ75">
        <v>34.900413999999998</v>
      </c>
      <c r="AR75">
        <v>34.776000000000003</v>
      </c>
      <c r="AS75">
        <v>0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3.747395</v>
      </c>
      <c r="BA75">
        <v>3.21875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3236.0150000000008</v>
      </c>
    </row>
    <row r="76" spans="1:117">
      <c r="A76" t="s">
        <v>118</v>
      </c>
      <c r="B76">
        <v>0</v>
      </c>
      <c r="C76">
        <v>0</v>
      </c>
      <c r="D76">
        <v>48.226576999999999</v>
      </c>
      <c r="E76">
        <v>0</v>
      </c>
      <c r="F76">
        <v>0</v>
      </c>
      <c r="G76">
        <v>61.528109999999998</v>
      </c>
      <c r="H76">
        <v>0</v>
      </c>
      <c r="I76">
        <v>0</v>
      </c>
      <c r="J76">
        <v>48.882455999999998</v>
      </c>
      <c r="K76">
        <v>688.71594700000003</v>
      </c>
      <c r="L76">
        <v>674.81782899999996</v>
      </c>
      <c r="M76">
        <v>97.055942999999999</v>
      </c>
      <c r="N76">
        <v>124.384996</v>
      </c>
      <c r="O76">
        <v>130.58071699999999</v>
      </c>
      <c r="P76">
        <v>110.327443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418.77</v>
      </c>
      <c r="V76">
        <v>20.801072000000001</v>
      </c>
      <c r="W76">
        <v>46.399079999999998</v>
      </c>
      <c r="X76">
        <v>148.30237500000001</v>
      </c>
      <c r="Y76">
        <v>0</v>
      </c>
      <c r="Z76">
        <v>0</v>
      </c>
      <c r="AA76">
        <v>42.14808</v>
      </c>
      <c r="AB76">
        <v>32.333219</v>
      </c>
      <c r="AC76">
        <v>23.197434999999999</v>
      </c>
      <c r="AD76">
        <v>21.717708999999999</v>
      </c>
      <c r="AE76">
        <v>39.450268999999999</v>
      </c>
      <c r="AF76">
        <v>9.222505</v>
      </c>
      <c r="AG76">
        <v>50.688156999999997</v>
      </c>
      <c r="AH76">
        <v>122.575046</v>
      </c>
      <c r="AI76">
        <v>0</v>
      </c>
      <c r="AJ76">
        <v>0</v>
      </c>
      <c r="AK76">
        <v>33.911501000000001</v>
      </c>
      <c r="AL76">
        <v>63.91</v>
      </c>
      <c r="AM76">
        <v>19.346114</v>
      </c>
      <c r="AN76">
        <v>0.77966899999999995</v>
      </c>
      <c r="AO76">
        <v>0</v>
      </c>
      <c r="AP76">
        <v>1.7934000000000001</v>
      </c>
      <c r="AQ76">
        <v>46.533884999999998</v>
      </c>
      <c r="AR76">
        <v>34.776000000000003</v>
      </c>
      <c r="AS76">
        <v>28.763045999999999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4.3329259999999996</v>
      </c>
      <c r="BA76">
        <v>4.728021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3328.3663250000004</v>
      </c>
    </row>
    <row r="77" spans="1:117">
      <c r="A77" t="s">
        <v>119</v>
      </c>
      <c r="B77">
        <v>0</v>
      </c>
      <c r="C77">
        <v>0</v>
      </c>
      <c r="D77">
        <v>48.226576999999999</v>
      </c>
      <c r="E77">
        <v>0</v>
      </c>
      <c r="F77">
        <v>0</v>
      </c>
      <c r="G77">
        <v>61.528109999999998</v>
      </c>
      <c r="H77">
        <v>0</v>
      </c>
      <c r="I77">
        <v>0</v>
      </c>
      <c r="J77">
        <v>48.882455999999998</v>
      </c>
      <c r="K77">
        <v>688.71594700000003</v>
      </c>
      <c r="L77">
        <v>674.81782899999996</v>
      </c>
      <c r="M77">
        <v>97.055942999999999</v>
      </c>
      <c r="N77">
        <v>124.384996</v>
      </c>
      <c r="O77">
        <v>130.58071699999999</v>
      </c>
      <c r="P77">
        <v>110.327443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418.77</v>
      </c>
      <c r="V77">
        <v>20.801072000000001</v>
      </c>
      <c r="W77">
        <v>46.399079999999998</v>
      </c>
      <c r="X77">
        <v>148.30237500000001</v>
      </c>
      <c r="Y77">
        <v>0</v>
      </c>
      <c r="Z77">
        <v>0</v>
      </c>
      <c r="AA77">
        <v>42.14808</v>
      </c>
      <c r="AB77">
        <v>48.499828000000001</v>
      </c>
      <c r="AC77">
        <v>34.831252999999997</v>
      </c>
      <c r="AD77">
        <v>32.576563</v>
      </c>
      <c r="AE77">
        <v>59.175403000000003</v>
      </c>
      <c r="AF77">
        <v>10.375318</v>
      </c>
      <c r="AG77">
        <v>50.688156999999997</v>
      </c>
      <c r="AH77">
        <v>159.34755999999999</v>
      </c>
      <c r="AI77">
        <v>3.814368</v>
      </c>
      <c r="AJ77">
        <v>0</v>
      </c>
      <c r="AK77">
        <v>33.911501000000001</v>
      </c>
      <c r="AL77">
        <v>79.376220000000004</v>
      </c>
      <c r="AM77">
        <v>19.980412000000001</v>
      </c>
      <c r="AN77">
        <v>0.77966899999999995</v>
      </c>
      <c r="AO77">
        <v>0</v>
      </c>
      <c r="AP77">
        <v>7.8140999999999998</v>
      </c>
      <c r="AQ77">
        <v>46.533884999999998</v>
      </c>
      <c r="AR77">
        <v>34.776000000000003</v>
      </c>
      <c r="AS77">
        <v>38.989905999999998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5.6615330000000004</v>
      </c>
      <c r="AZ77">
        <v>9.2748030000000004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3467.2983549999999</v>
      </c>
    </row>
    <row r="78" spans="1:117">
      <c r="A78" t="s">
        <v>120</v>
      </c>
      <c r="B78">
        <v>0</v>
      </c>
      <c r="C78">
        <v>0</v>
      </c>
      <c r="D78">
        <v>48.226576999999999</v>
      </c>
      <c r="E78">
        <v>0</v>
      </c>
      <c r="F78">
        <v>0</v>
      </c>
      <c r="G78">
        <v>61.528109999999998</v>
      </c>
      <c r="H78">
        <v>0</v>
      </c>
      <c r="I78">
        <v>0</v>
      </c>
      <c r="J78">
        <v>76.718299000000002</v>
      </c>
      <c r="K78">
        <v>688.71594700000003</v>
      </c>
      <c r="L78">
        <v>674.81782899999996</v>
      </c>
      <c r="M78">
        <v>97.055942999999999</v>
      </c>
      <c r="N78">
        <v>124.384996</v>
      </c>
      <c r="O78">
        <v>130.58071699999999</v>
      </c>
      <c r="P78">
        <v>110.327443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418.77</v>
      </c>
      <c r="V78">
        <v>20.801072000000001</v>
      </c>
      <c r="W78">
        <v>46.399079999999998</v>
      </c>
      <c r="X78">
        <v>148.30237500000001</v>
      </c>
      <c r="Y78">
        <v>0</v>
      </c>
      <c r="Z78">
        <v>0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50.688156999999997</v>
      </c>
      <c r="AH78">
        <v>159.34755999999999</v>
      </c>
      <c r="AI78">
        <v>6.1029879999999999</v>
      </c>
      <c r="AJ78">
        <v>0</v>
      </c>
      <c r="AK78">
        <v>33.911501000000001</v>
      </c>
      <c r="AL78">
        <v>79.376220000000004</v>
      </c>
      <c r="AM78">
        <v>19.980412000000001</v>
      </c>
      <c r="AN78">
        <v>0.77966899999999995</v>
      </c>
      <c r="AO78">
        <v>0</v>
      </c>
      <c r="AP78">
        <v>7.8140999999999998</v>
      </c>
      <c r="AQ78">
        <v>46.533884999999998</v>
      </c>
      <c r="AR78">
        <v>34.776000000000003</v>
      </c>
      <c r="AS78">
        <v>38.989905999999998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3508.382392</v>
      </c>
    </row>
    <row r="79" spans="1:117">
      <c r="A79" t="s">
        <v>121</v>
      </c>
      <c r="B79">
        <v>0</v>
      </c>
      <c r="C79">
        <v>0</v>
      </c>
      <c r="D79">
        <v>48.878287999999998</v>
      </c>
      <c r="E79">
        <v>0</v>
      </c>
      <c r="F79">
        <v>0</v>
      </c>
      <c r="G79">
        <v>62.196893000000003</v>
      </c>
      <c r="H79">
        <v>0</v>
      </c>
      <c r="I79">
        <v>0</v>
      </c>
      <c r="J79">
        <v>76.718299000000002</v>
      </c>
      <c r="K79">
        <v>688.41594699999996</v>
      </c>
      <c r="L79">
        <v>674.81782899999996</v>
      </c>
      <c r="M79">
        <v>97.055942999999999</v>
      </c>
      <c r="N79">
        <v>124.384996</v>
      </c>
      <c r="O79">
        <v>130.58071699999999</v>
      </c>
      <c r="P79">
        <v>110.327443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418.77</v>
      </c>
      <c r="V79">
        <v>20.801072000000001</v>
      </c>
      <c r="W79">
        <v>46.399079999999998</v>
      </c>
      <c r="X79">
        <v>148.30237500000001</v>
      </c>
      <c r="Y79">
        <v>0</v>
      </c>
      <c r="Z79">
        <v>0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50.688156999999997</v>
      </c>
      <c r="AH79">
        <v>159.34755999999999</v>
      </c>
      <c r="AI79">
        <v>39.193389000000003</v>
      </c>
      <c r="AJ79">
        <v>0</v>
      </c>
      <c r="AK79">
        <v>33.911501000000001</v>
      </c>
      <c r="AL79">
        <v>79.376220000000004</v>
      </c>
      <c r="AM79">
        <v>19.980412000000001</v>
      </c>
      <c r="AN79">
        <v>0.77966899999999995</v>
      </c>
      <c r="AO79">
        <v>0</v>
      </c>
      <c r="AP79">
        <v>7.8140999999999998</v>
      </c>
      <c r="AQ79">
        <v>46.533884999999998</v>
      </c>
      <c r="AR79">
        <v>34.776000000000003</v>
      </c>
      <c r="AS79">
        <v>38.989905999999998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3542.4932869999998</v>
      </c>
    </row>
    <row r="80" spans="1:117">
      <c r="A80" t="s">
        <v>122</v>
      </c>
      <c r="B80">
        <v>0</v>
      </c>
      <c r="C80">
        <v>0</v>
      </c>
      <c r="D80">
        <v>48.878287999999998</v>
      </c>
      <c r="E80">
        <v>0</v>
      </c>
      <c r="F80">
        <v>0</v>
      </c>
      <c r="G80">
        <v>62.196893000000003</v>
      </c>
      <c r="H80">
        <v>0</v>
      </c>
      <c r="I80">
        <v>0</v>
      </c>
      <c r="J80">
        <v>76.718299000000002</v>
      </c>
      <c r="K80">
        <v>688.41594699999996</v>
      </c>
      <c r="L80">
        <v>674.81782899999996</v>
      </c>
      <c r="M80">
        <v>97.055942999999999</v>
      </c>
      <c r="N80">
        <v>124.384996</v>
      </c>
      <c r="O80">
        <v>130.58071699999999</v>
      </c>
      <c r="P80">
        <v>110.327443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418.77</v>
      </c>
      <c r="V80">
        <v>20.801072000000001</v>
      </c>
      <c r="W80">
        <v>46.399079999999998</v>
      </c>
      <c r="X80">
        <v>148.30237500000001</v>
      </c>
      <c r="Y80">
        <v>0</v>
      </c>
      <c r="Z80">
        <v>0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50.688156999999997</v>
      </c>
      <c r="AH80">
        <v>159.34755999999999</v>
      </c>
      <c r="AI80">
        <v>39.193389000000003</v>
      </c>
      <c r="AJ80">
        <v>0</v>
      </c>
      <c r="AK80">
        <v>33.911501000000001</v>
      </c>
      <c r="AL80">
        <v>79.376220000000004</v>
      </c>
      <c r="AM80">
        <v>19.980412000000001</v>
      </c>
      <c r="AN80">
        <v>0.77966899999999995</v>
      </c>
      <c r="AO80">
        <v>0</v>
      </c>
      <c r="AP80">
        <v>7.8140999999999998</v>
      </c>
      <c r="AQ80">
        <v>46.533884999999998</v>
      </c>
      <c r="AR80">
        <v>34.776000000000003</v>
      </c>
      <c r="AS80">
        <v>38.989905999999998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3542.4932869999998</v>
      </c>
    </row>
    <row r="81" spans="1:117">
      <c r="A81" t="s">
        <v>123</v>
      </c>
      <c r="B81">
        <v>0</v>
      </c>
      <c r="C81">
        <v>0</v>
      </c>
      <c r="D81">
        <v>48.878287999999998</v>
      </c>
      <c r="E81">
        <v>0</v>
      </c>
      <c r="F81">
        <v>0</v>
      </c>
      <c r="G81">
        <v>62.196893000000003</v>
      </c>
      <c r="H81">
        <v>0</v>
      </c>
      <c r="I81">
        <v>0</v>
      </c>
      <c r="J81">
        <v>76.718299000000002</v>
      </c>
      <c r="K81">
        <v>688.41594699999996</v>
      </c>
      <c r="L81">
        <v>674.81782899999996</v>
      </c>
      <c r="M81">
        <v>97.055942999999999</v>
      </c>
      <c r="N81">
        <v>124.384996</v>
      </c>
      <c r="O81">
        <v>130.58071699999999</v>
      </c>
      <c r="P81">
        <v>110.327443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418.77</v>
      </c>
      <c r="V81">
        <v>20.801072000000001</v>
      </c>
      <c r="W81">
        <v>46.399079999999998</v>
      </c>
      <c r="X81">
        <v>148.30237500000001</v>
      </c>
      <c r="Y81">
        <v>0</v>
      </c>
      <c r="Z81">
        <v>0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19.597823000000002</v>
      </c>
      <c r="AG81">
        <v>50.688156999999997</v>
      </c>
      <c r="AH81">
        <v>159.34755999999999</v>
      </c>
      <c r="AI81">
        <v>39.193389000000003</v>
      </c>
      <c r="AJ81">
        <v>0</v>
      </c>
      <c r="AK81">
        <v>33.911501000000001</v>
      </c>
      <c r="AL81">
        <v>79.376220000000004</v>
      </c>
      <c r="AM81">
        <v>19.980412000000001</v>
      </c>
      <c r="AN81">
        <v>0.77966899999999995</v>
      </c>
      <c r="AO81">
        <v>0</v>
      </c>
      <c r="AP81">
        <v>6.4050000000000002</v>
      </c>
      <c r="AQ81">
        <v>46.533884999999998</v>
      </c>
      <c r="AR81">
        <v>34.776000000000003</v>
      </c>
      <c r="AS81">
        <v>38.989905999999998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3550.3066920000001</v>
      </c>
    </row>
    <row r="82" spans="1:117">
      <c r="A82" t="s">
        <v>124</v>
      </c>
      <c r="B82">
        <v>0</v>
      </c>
      <c r="C82">
        <v>0</v>
      </c>
      <c r="D82">
        <v>48.878287999999998</v>
      </c>
      <c r="E82">
        <v>0</v>
      </c>
      <c r="F82">
        <v>0</v>
      </c>
      <c r="G82">
        <v>62.196893000000003</v>
      </c>
      <c r="H82">
        <v>0</v>
      </c>
      <c r="I82">
        <v>0</v>
      </c>
      <c r="J82">
        <v>76.718299000000002</v>
      </c>
      <c r="K82">
        <v>688.71594700000003</v>
      </c>
      <c r="L82">
        <v>674.81782899999996</v>
      </c>
      <c r="M82">
        <v>97.055942999999999</v>
      </c>
      <c r="N82">
        <v>124.384996</v>
      </c>
      <c r="O82">
        <v>130.58071699999999</v>
      </c>
      <c r="P82">
        <v>110.327443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418.77</v>
      </c>
      <c r="V82">
        <v>20.801072000000001</v>
      </c>
      <c r="W82">
        <v>46.399079999999998</v>
      </c>
      <c r="X82">
        <v>148.30237500000001</v>
      </c>
      <c r="Y82">
        <v>0</v>
      </c>
      <c r="Z82">
        <v>0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19.597823000000002</v>
      </c>
      <c r="AG82">
        <v>50.688156999999997</v>
      </c>
      <c r="AH82">
        <v>159.34755999999999</v>
      </c>
      <c r="AI82">
        <v>39.193389000000003</v>
      </c>
      <c r="AJ82">
        <v>0</v>
      </c>
      <c r="AK82">
        <v>33.911501000000001</v>
      </c>
      <c r="AL82">
        <v>79.376220000000004</v>
      </c>
      <c r="AM82">
        <v>19.980412000000001</v>
      </c>
      <c r="AN82">
        <v>0.77966899999999995</v>
      </c>
      <c r="AO82">
        <v>0</v>
      </c>
      <c r="AP82">
        <v>6.4050000000000002</v>
      </c>
      <c r="AQ82">
        <v>46.533884999999998</v>
      </c>
      <c r="AR82">
        <v>34.776000000000003</v>
      </c>
      <c r="AS82">
        <v>38.989905999999998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3550.6066920000003</v>
      </c>
    </row>
    <row r="83" spans="1:117">
      <c r="A83" t="s">
        <v>125</v>
      </c>
      <c r="B83">
        <v>0</v>
      </c>
      <c r="C83">
        <v>0</v>
      </c>
      <c r="D83">
        <v>48.878287999999998</v>
      </c>
      <c r="E83">
        <v>0</v>
      </c>
      <c r="F83">
        <v>0</v>
      </c>
      <c r="G83">
        <v>62.196893000000003</v>
      </c>
      <c r="H83">
        <v>0</v>
      </c>
      <c r="I83">
        <v>0</v>
      </c>
      <c r="J83">
        <v>76.718299000000002</v>
      </c>
      <c r="K83">
        <v>688.71594700000003</v>
      </c>
      <c r="L83">
        <v>674.81782899999996</v>
      </c>
      <c r="M83">
        <v>97.055942999999999</v>
      </c>
      <c r="N83">
        <v>124.384996</v>
      </c>
      <c r="O83">
        <v>130.58071699999999</v>
      </c>
      <c r="P83">
        <v>110.327443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418.77</v>
      </c>
      <c r="V83">
        <v>20.801072000000001</v>
      </c>
      <c r="W83">
        <v>46.399079999999998</v>
      </c>
      <c r="X83">
        <v>148.30237500000001</v>
      </c>
      <c r="Y83">
        <v>0</v>
      </c>
      <c r="Z83">
        <v>0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19.597823000000002</v>
      </c>
      <c r="AG83">
        <v>50.688156999999997</v>
      </c>
      <c r="AH83">
        <v>159.34755999999999</v>
      </c>
      <c r="AI83">
        <v>39.193389000000003</v>
      </c>
      <c r="AJ83">
        <v>0</v>
      </c>
      <c r="AK83">
        <v>33.911501000000001</v>
      </c>
      <c r="AL83">
        <v>79.376220000000004</v>
      </c>
      <c r="AM83">
        <v>19.980412000000001</v>
      </c>
      <c r="AN83">
        <v>0.77966899999999995</v>
      </c>
      <c r="AO83">
        <v>0</v>
      </c>
      <c r="AP83">
        <v>6.4050000000000002</v>
      </c>
      <c r="AQ83">
        <v>46.533884999999998</v>
      </c>
      <c r="AR83">
        <v>34.776000000000003</v>
      </c>
      <c r="AS83">
        <v>38.989905999999998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3550.6066920000003</v>
      </c>
    </row>
    <row r="84" spans="1:117">
      <c r="A84" t="s">
        <v>126</v>
      </c>
      <c r="B84">
        <v>0</v>
      </c>
      <c r="C84">
        <v>0</v>
      </c>
      <c r="D84">
        <v>48.878287999999998</v>
      </c>
      <c r="E84">
        <v>0</v>
      </c>
      <c r="F84">
        <v>0</v>
      </c>
      <c r="G84">
        <v>62.196893000000003</v>
      </c>
      <c r="H84">
        <v>0</v>
      </c>
      <c r="I84">
        <v>0</v>
      </c>
      <c r="J84">
        <v>77.397221999999999</v>
      </c>
      <c r="K84">
        <v>688.71594700000003</v>
      </c>
      <c r="L84">
        <v>674.81782899999996</v>
      </c>
      <c r="M84">
        <v>97.055942999999999</v>
      </c>
      <c r="N84">
        <v>124.384996</v>
      </c>
      <c r="O84">
        <v>130.58071699999999</v>
      </c>
      <c r="P84">
        <v>110.327443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418.77</v>
      </c>
      <c r="V84">
        <v>20.801072000000001</v>
      </c>
      <c r="W84">
        <v>46.399079999999998</v>
      </c>
      <c r="X84">
        <v>148.30237500000001</v>
      </c>
      <c r="Y84">
        <v>0</v>
      </c>
      <c r="Z84">
        <v>0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19.597823000000002</v>
      </c>
      <c r="AG84">
        <v>50.688156999999997</v>
      </c>
      <c r="AH84">
        <v>159.34755999999999</v>
      </c>
      <c r="AI84">
        <v>39.193389000000003</v>
      </c>
      <c r="AJ84">
        <v>0</v>
      </c>
      <c r="AK84">
        <v>33.911501000000001</v>
      </c>
      <c r="AL84">
        <v>79.376220000000004</v>
      </c>
      <c r="AM84">
        <v>19.980412000000001</v>
      </c>
      <c r="AN84">
        <v>0.77966899999999995</v>
      </c>
      <c r="AO84">
        <v>0</v>
      </c>
      <c r="AP84">
        <v>6.4050000000000002</v>
      </c>
      <c r="AQ84">
        <v>46.533884999999998</v>
      </c>
      <c r="AR84">
        <v>34.776000000000003</v>
      </c>
      <c r="AS84">
        <v>38.989905999999998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6.1448869999999998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3551.2856150000002</v>
      </c>
    </row>
    <row r="85" spans="1:117">
      <c r="A85" t="s">
        <v>127</v>
      </c>
      <c r="B85">
        <v>0</v>
      </c>
      <c r="C85">
        <v>0</v>
      </c>
      <c r="D85">
        <v>48.226576999999999</v>
      </c>
      <c r="E85">
        <v>0</v>
      </c>
      <c r="F85">
        <v>0</v>
      </c>
      <c r="G85">
        <v>62.196894</v>
      </c>
      <c r="H85">
        <v>0</v>
      </c>
      <c r="I85">
        <v>0</v>
      </c>
      <c r="J85">
        <v>76.039376000000004</v>
      </c>
      <c r="K85">
        <v>688.41594699999996</v>
      </c>
      <c r="L85">
        <v>674.81782899999996</v>
      </c>
      <c r="M85">
        <v>97.055942999999999</v>
      </c>
      <c r="N85">
        <v>124.384996</v>
      </c>
      <c r="O85">
        <v>130.58071699999999</v>
      </c>
      <c r="P85">
        <v>110.327443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418.77</v>
      </c>
      <c r="V85">
        <v>20.801072000000001</v>
      </c>
      <c r="W85">
        <v>46.399079999999998</v>
      </c>
      <c r="X85">
        <v>148.30237500000001</v>
      </c>
      <c r="Y85">
        <v>0</v>
      </c>
      <c r="Z85">
        <v>0</v>
      </c>
      <c r="AA85">
        <v>42.14808</v>
      </c>
      <c r="AB85">
        <v>48.499828000000001</v>
      </c>
      <c r="AC85">
        <v>34.831252999999997</v>
      </c>
      <c r="AD85">
        <v>32.576563</v>
      </c>
      <c r="AE85">
        <v>39.450268999999999</v>
      </c>
      <c r="AF85">
        <v>9.222505</v>
      </c>
      <c r="AG85">
        <v>50.688156999999997</v>
      </c>
      <c r="AH85">
        <v>137.618347</v>
      </c>
      <c r="AI85">
        <v>4.5772409999999999</v>
      </c>
      <c r="AJ85">
        <v>0</v>
      </c>
      <c r="AK85">
        <v>33.911501000000001</v>
      </c>
      <c r="AL85">
        <v>27.888000000000002</v>
      </c>
      <c r="AM85">
        <v>19.346114</v>
      </c>
      <c r="AN85">
        <v>0.77966899999999995</v>
      </c>
      <c r="AO85">
        <v>0</v>
      </c>
      <c r="AP85">
        <v>0.76859999999999995</v>
      </c>
      <c r="AQ85">
        <v>46.533884999999998</v>
      </c>
      <c r="AR85">
        <v>34.776000000000003</v>
      </c>
      <c r="AS85">
        <v>37.890518999999998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5.5604339999999999</v>
      </c>
      <c r="AZ85">
        <v>9.2748030000000004</v>
      </c>
      <c r="BA85">
        <v>5.3132479999999997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3391.7796289999997</v>
      </c>
    </row>
    <row r="86" spans="1:117">
      <c r="A86" t="s">
        <v>128</v>
      </c>
      <c r="B86">
        <v>0</v>
      </c>
      <c r="C86">
        <v>0</v>
      </c>
      <c r="D86">
        <v>48.226576999999999</v>
      </c>
      <c r="E86">
        <v>0</v>
      </c>
      <c r="F86">
        <v>0</v>
      </c>
      <c r="G86">
        <v>62.196894</v>
      </c>
      <c r="H86">
        <v>0</v>
      </c>
      <c r="I86">
        <v>0</v>
      </c>
      <c r="J86">
        <v>76.039376000000004</v>
      </c>
      <c r="K86">
        <v>688.41594699999996</v>
      </c>
      <c r="L86">
        <v>674.81782899999996</v>
      </c>
      <c r="M86">
        <v>97.055942999999999</v>
      </c>
      <c r="N86">
        <v>124.384996</v>
      </c>
      <c r="O86">
        <v>130.58071699999999</v>
      </c>
      <c r="P86">
        <v>110.327443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418.77</v>
      </c>
      <c r="V86">
        <v>20.801072000000001</v>
      </c>
      <c r="W86">
        <v>46.399079999999998</v>
      </c>
      <c r="X86">
        <v>148.30237500000001</v>
      </c>
      <c r="Y86">
        <v>0</v>
      </c>
      <c r="Z86">
        <v>0</v>
      </c>
      <c r="AA86">
        <v>42.14808</v>
      </c>
      <c r="AB86">
        <v>48.499828000000001</v>
      </c>
      <c r="AC86">
        <v>34.831252999999997</v>
      </c>
      <c r="AD86">
        <v>32.576563</v>
      </c>
      <c r="AE86">
        <v>39.450268999999999</v>
      </c>
      <c r="AF86">
        <v>9.222505</v>
      </c>
      <c r="AG86">
        <v>50.688156999999997</v>
      </c>
      <c r="AH86">
        <v>100.288674</v>
      </c>
      <c r="AI86">
        <v>3.814368</v>
      </c>
      <c r="AJ86">
        <v>0</v>
      </c>
      <c r="AK86">
        <v>33.911501000000001</v>
      </c>
      <c r="AL86">
        <v>26.725999999999999</v>
      </c>
      <c r="AM86">
        <v>19.346114</v>
      </c>
      <c r="AN86">
        <v>0.77966899999999995</v>
      </c>
      <c r="AO86">
        <v>0</v>
      </c>
      <c r="AP86">
        <v>0</v>
      </c>
      <c r="AQ86">
        <v>46.533884999999998</v>
      </c>
      <c r="AR86">
        <v>34.776000000000003</v>
      </c>
      <c r="AS86">
        <v>37.890518999999998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8.0803209999999996</v>
      </c>
      <c r="BA86">
        <v>3.86558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3349.114333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62.196894</v>
      </c>
      <c r="H87">
        <v>0</v>
      </c>
      <c r="I87">
        <v>0</v>
      </c>
      <c r="J87">
        <v>76.039376000000004</v>
      </c>
      <c r="K87">
        <v>688.41594699999996</v>
      </c>
      <c r="L87">
        <v>674.81782899999996</v>
      </c>
      <c r="M87">
        <v>97.055942999999999</v>
      </c>
      <c r="N87">
        <v>124.384996</v>
      </c>
      <c r="O87">
        <v>130.58071699999999</v>
      </c>
      <c r="P87">
        <v>110.327443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418.77</v>
      </c>
      <c r="V87">
        <v>20.801072000000001</v>
      </c>
      <c r="W87">
        <v>46.399079999999998</v>
      </c>
      <c r="X87">
        <v>148.30237500000001</v>
      </c>
      <c r="Y87">
        <v>0</v>
      </c>
      <c r="Z87">
        <v>0</v>
      </c>
      <c r="AA87">
        <v>42.14808</v>
      </c>
      <c r="AB87">
        <v>48.499828000000001</v>
      </c>
      <c r="AC87">
        <v>34.831252999999997</v>
      </c>
      <c r="AD87">
        <v>32.576563</v>
      </c>
      <c r="AE87">
        <v>39.450268999999999</v>
      </c>
      <c r="AF87">
        <v>9.222505</v>
      </c>
      <c r="AG87">
        <v>50.688156999999997</v>
      </c>
      <c r="AH87">
        <v>71.316390999999996</v>
      </c>
      <c r="AI87">
        <v>0</v>
      </c>
      <c r="AJ87">
        <v>0</v>
      </c>
      <c r="AK87">
        <v>33.911501000000001</v>
      </c>
      <c r="AL87">
        <v>52.29</v>
      </c>
      <c r="AM87">
        <v>19.346114</v>
      </c>
      <c r="AN87">
        <v>0.77966899999999995</v>
      </c>
      <c r="AO87">
        <v>0</v>
      </c>
      <c r="AP87">
        <v>0</v>
      </c>
      <c r="AQ87">
        <v>46.533884999999998</v>
      </c>
      <c r="AR87">
        <v>34.776000000000003</v>
      </c>
      <c r="AS87">
        <v>37.890518999999998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8.1505849999999995</v>
      </c>
      <c r="BA87">
        <v>2.756729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3340.8530949999999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62.196894</v>
      </c>
      <c r="H88">
        <v>0</v>
      </c>
      <c r="I88">
        <v>0</v>
      </c>
      <c r="J88">
        <v>76.039376000000004</v>
      </c>
      <c r="K88">
        <v>688.41594699999996</v>
      </c>
      <c r="L88">
        <v>674.81782899999996</v>
      </c>
      <c r="M88">
        <v>97.055942999999999</v>
      </c>
      <c r="N88">
        <v>124.384996</v>
      </c>
      <c r="O88">
        <v>130.58071699999999</v>
      </c>
      <c r="P88">
        <v>110.327443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418.77</v>
      </c>
      <c r="V88">
        <v>20.801072000000001</v>
      </c>
      <c r="W88">
        <v>46.399079999999998</v>
      </c>
      <c r="X88">
        <v>148.30237500000001</v>
      </c>
      <c r="Y88">
        <v>0</v>
      </c>
      <c r="Z88">
        <v>0</v>
      </c>
      <c r="AA88">
        <v>42.14808</v>
      </c>
      <c r="AB88">
        <v>48.499828000000001</v>
      </c>
      <c r="AC88">
        <v>34.831252999999997</v>
      </c>
      <c r="AD88">
        <v>32.576563</v>
      </c>
      <c r="AE88">
        <v>39.450268999999999</v>
      </c>
      <c r="AF88">
        <v>9.222505</v>
      </c>
      <c r="AG88">
        <v>50.688156999999997</v>
      </c>
      <c r="AH88">
        <v>100.288674</v>
      </c>
      <c r="AI88">
        <v>0</v>
      </c>
      <c r="AJ88">
        <v>0</v>
      </c>
      <c r="AK88">
        <v>33.911501000000001</v>
      </c>
      <c r="AL88">
        <v>52.29</v>
      </c>
      <c r="AM88">
        <v>19.346114</v>
      </c>
      <c r="AN88">
        <v>0.77966899999999995</v>
      </c>
      <c r="AO88">
        <v>0</v>
      </c>
      <c r="AP88">
        <v>0</v>
      </c>
      <c r="AQ88">
        <v>46.533884999999998</v>
      </c>
      <c r="AR88">
        <v>34.776000000000003</v>
      </c>
      <c r="AS88">
        <v>37.890518999999998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3.86558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3372.0584469999999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62.196894</v>
      </c>
      <c r="H89">
        <v>0</v>
      </c>
      <c r="I89">
        <v>0</v>
      </c>
      <c r="J89">
        <v>76.039376000000004</v>
      </c>
      <c r="K89">
        <v>688.41594699999996</v>
      </c>
      <c r="L89">
        <v>674.81782899999996</v>
      </c>
      <c r="M89">
        <v>97.055942999999999</v>
      </c>
      <c r="N89">
        <v>124.384996</v>
      </c>
      <c r="O89">
        <v>130.58071699999999</v>
      </c>
      <c r="P89">
        <v>110.327443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418.77</v>
      </c>
      <c r="V89">
        <v>20.801072000000001</v>
      </c>
      <c r="W89">
        <v>46.399079999999998</v>
      </c>
      <c r="X89">
        <v>148.30237500000001</v>
      </c>
      <c r="Y89">
        <v>0</v>
      </c>
      <c r="Z89">
        <v>0</v>
      </c>
      <c r="AA89">
        <v>42.14808</v>
      </c>
      <c r="AB89">
        <v>48.499828000000001</v>
      </c>
      <c r="AC89">
        <v>34.831252999999997</v>
      </c>
      <c r="AD89">
        <v>32.576563</v>
      </c>
      <c r="AE89">
        <v>39.450268999999999</v>
      </c>
      <c r="AF89">
        <v>9.222505</v>
      </c>
      <c r="AG89">
        <v>50.688156999999997</v>
      </c>
      <c r="AH89">
        <v>137.618347</v>
      </c>
      <c r="AI89">
        <v>0</v>
      </c>
      <c r="AJ89">
        <v>0</v>
      </c>
      <c r="AK89">
        <v>33.911501000000001</v>
      </c>
      <c r="AL89">
        <v>52.29</v>
      </c>
      <c r="AM89">
        <v>19.346114</v>
      </c>
      <c r="AN89">
        <v>0.77966899999999995</v>
      </c>
      <c r="AO89">
        <v>0</v>
      </c>
      <c r="AP89">
        <v>0</v>
      </c>
      <c r="AQ89">
        <v>46.533884999999998</v>
      </c>
      <c r="AR89">
        <v>34.776000000000003</v>
      </c>
      <c r="AS89">
        <v>37.890518999999998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5.3132479999999997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3410.8357879999999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62.196894</v>
      </c>
      <c r="H90">
        <v>0</v>
      </c>
      <c r="I90">
        <v>0</v>
      </c>
      <c r="J90">
        <v>76.039376000000004</v>
      </c>
      <c r="K90">
        <v>688.41594699999996</v>
      </c>
      <c r="L90">
        <v>674.81782899999996</v>
      </c>
      <c r="M90">
        <v>97.055942999999999</v>
      </c>
      <c r="N90">
        <v>124.384996</v>
      </c>
      <c r="O90">
        <v>130.58071699999999</v>
      </c>
      <c r="P90">
        <v>110.327443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418.77</v>
      </c>
      <c r="V90">
        <v>20.801072000000001</v>
      </c>
      <c r="W90">
        <v>46.399079999999998</v>
      </c>
      <c r="X90">
        <v>148.30237500000001</v>
      </c>
      <c r="Y90">
        <v>0</v>
      </c>
      <c r="Z90">
        <v>0</v>
      </c>
      <c r="AA90">
        <v>42.14808</v>
      </c>
      <c r="AB90">
        <v>48.499828000000001</v>
      </c>
      <c r="AC90">
        <v>34.831252999999997</v>
      </c>
      <c r="AD90">
        <v>32.576563</v>
      </c>
      <c r="AE90">
        <v>59.175403000000003</v>
      </c>
      <c r="AF90">
        <v>29.396733999999999</v>
      </c>
      <c r="AG90">
        <v>50.688156999999997</v>
      </c>
      <c r="AH90">
        <v>137.618347</v>
      </c>
      <c r="AI90">
        <v>0</v>
      </c>
      <c r="AJ90">
        <v>0</v>
      </c>
      <c r="AK90">
        <v>33.911501000000001</v>
      </c>
      <c r="AL90">
        <v>52.29</v>
      </c>
      <c r="AM90">
        <v>19.980412000000001</v>
      </c>
      <c r="AN90">
        <v>0.77966899999999995</v>
      </c>
      <c r="AO90">
        <v>0</v>
      </c>
      <c r="AP90">
        <v>1.7934000000000001</v>
      </c>
      <c r="AQ90">
        <v>46.533884999999998</v>
      </c>
      <c r="AR90">
        <v>34.776000000000003</v>
      </c>
      <c r="AS90">
        <v>38.989905999999998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5.3132479999999997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3454.3633349999996</v>
      </c>
    </row>
    <row r="91" spans="1:117">
      <c r="A91" t="s">
        <v>133</v>
      </c>
      <c r="B91">
        <v>0</v>
      </c>
      <c r="C91">
        <v>0</v>
      </c>
      <c r="D91">
        <v>48.226576999999999</v>
      </c>
      <c r="E91">
        <v>0</v>
      </c>
      <c r="F91">
        <v>0</v>
      </c>
      <c r="G91">
        <v>62.196894</v>
      </c>
      <c r="H91">
        <v>0</v>
      </c>
      <c r="I91">
        <v>0</v>
      </c>
      <c r="J91">
        <v>77.397221999999999</v>
      </c>
      <c r="K91">
        <v>688.41594699999996</v>
      </c>
      <c r="L91">
        <v>674.81782899999996</v>
      </c>
      <c r="M91">
        <v>97.055942999999999</v>
      </c>
      <c r="N91">
        <v>124.384996</v>
      </c>
      <c r="O91">
        <v>130.58071699999999</v>
      </c>
      <c r="P91">
        <v>110.327443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418.77</v>
      </c>
      <c r="V91">
        <v>20.801072000000001</v>
      </c>
      <c r="W91">
        <v>46.399079999999998</v>
      </c>
      <c r="X91">
        <v>148.30237500000001</v>
      </c>
      <c r="Y91">
        <v>0</v>
      </c>
      <c r="Z91">
        <v>0</v>
      </c>
      <c r="AA91">
        <v>42.14808</v>
      </c>
      <c r="AB91">
        <v>48.499828000000001</v>
      </c>
      <c r="AC91">
        <v>34.831252999999997</v>
      </c>
      <c r="AD91">
        <v>32.576563</v>
      </c>
      <c r="AE91">
        <v>59.175403000000003</v>
      </c>
      <c r="AF91">
        <v>29.396733999999999</v>
      </c>
      <c r="AG91">
        <v>50.688156999999997</v>
      </c>
      <c r="AH91">
        <v>159.34755999999999</v>
      </c>
      <c r="AI91">
        <v>0</v>
      </c>
      <c r="AJ91">
        <v>0</v>
      </c>
      <c r="AK91">
        <v>33.911501000000001</v>
      </c>
      <c r="AL91">
        <v>52.29</v>
      </c>
      <c r="AM91">
        <v>19.980412000000001</v>
      </c>
      <c r="AN91">
        <v>0.77966899999999995</v>
      </c>
      <c r="AO91">
        <v>0</v>
      </c>
      <c r="AP91">
        <v>1.7934000000000001</v>
      </c>
      <c r="AQ91">
        <v>46.533884999999998</v>
      </c>
      <c r="AR91">
        <v>13.247999999999999</v>
      </c>
      <c r="AS91">
        <v>38.989905999999998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6.1448869999999998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3456.7540329999997</v>
      </c>
    </row>
    <row r="92" spans="1:117">
      <c r="A92" t="s">
        <v>134</v>
      </c>
      <c r="B92">
        <v>0</v>
      </c>
      <c r="C92">
        <v>0</v>
      </c>
      <c r="D92">
        <v>48.226576999999999</v>
      </c>
      <c r="E92">
        <v>0</v>
      </c>
      <c r="F92">
        <v>0</v>
      </c>
      <c r="G92">
        <v>62.196894</v>
      </c>
      <c r="H92">
        <v>0</v>
      </c>
      <c r="I92">
        <v>0</v>
      </c>
      <c r="J92">
        <v>77.397221999999999</v>
      </c>
      <c r="K92">
        <v>688.41594699999996</v>
      </c>
      <c r="L92">
        <v>674.81782899999996</v>
      </c>
      <c r="M92">
        <v>97.055942999999999</v>
      </c>
      <c r="N92">
        <v>124.384996</v>
      </c>
      <c r="O92">
        <v>130.58071699999999</v>
      </c>
      <c r="P92">
        <v>110.327443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418.77</v>
      </c>
      <c r="V92">
        <v>20.801072000000001</v>
      </c>
      <c r="W92">
        <v>46.399079999999998</v>
      </c>
      <c r="X92">
        <v>148.30237500000001</v>
      </c>
      <c r="Y92">
        <v>0</v>
      </c>
      <c r="Z92">
        <v>0</v>
      </c>
      <c r="AA92">
        <v>42.14808</v>
      </c>
      <c r="AB92">
        <v>48.499828000000001</v>
      </c>
      <c r="AC92">
        <v>34.831252999999997</v>
      </c>
      <c r="AD92">
        <v>32.576563</v>
      </c>
      <c r="AE92">
        <v>59.175403000000003</v>
      </c>
      <c r="AF92">
        <v>29.396733999999999</v>
      </c>
      <c r="AG92">
        <v>50.688156999999997</v>
      </c>
      <c r="AH92">
        <v>158.79040000000001</v>
      </c>
      <c r="AI92">
        <v>0</v>
      </c>
      <c r="AJ92">
        <v>0</v>
      </c>
      <c r="AK92">
        <v>33.911501000000001</v>
      </c>
      <c r="AL92">
        <v>52.29</v>
      </c>
      <c r="AM92">
        <v>19.980412000000001</v>
      </c>
      <c r="AN92">
        <v>0.77966899999999995</v>
      </c>
      <c r="AO92">
        <v>0</v>
      </c>
      <c r="AP92">
        <v>1.7934000000000001</v>
      </c>
      <c r="AQ92">
        <v>46.533884999999998</v>
      </c>
      <c r="AR92">
        <v>4.4160000000000004</v>
      </c>
      <c r="AS92">
        <v>38.989905999999998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6.129486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3447.3494719999994</v>
      </c>
    </row>
    <row r="93" spans="1:117">
      <c r="A93" t="s">
        <v>135</v>
      </c>
      <c r="B93">
        <v>0</v>
      </c>
      <c r="C93">
        <v>0</v>
      </c>
      <c r="D93">
        <v>48.226576999999999</v>
      </c>
      <c r="E93">
        <v>0</v>
      </c>
      <c r="F93">
        <v>0</v>
      </c>
      <c r="G93">
        <v>62.196894</v>
      </c>
      <c r="H93">
        <v>0</v>
      </c>
      <c r="I93">
        <v>0</v>
      </c>
      <c r="J93">
        <v>77.397221999999999</v>
      </c>
      <c r="K93">
        <v>688.41594699999996</v>
      </c>
      <c r="L93">
        <v>674.81782899999996</v>
      </c>
      <c r="M93">
        <v>97.055942999999999</v>
      </c>
      <c r="N93">
        <v>124.384996</v>
      </c>
      <c r="O93">
        <v>130.58071699999999</v>
      </c>
      <c r="P93">
        <v>110.327443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418.77</v>
      </c>
      <c r="V93">
        <v>20.801072000000001</v>
      </c>
      <c r="W93">
        <v>46.399079999999998</v>
      </c>
      <c r="X93">
        <v>148.30237500000001</v>
      </c>
      <c r="Y93">
        <v>0</v>
      </c>
      <c r="Z93">
        <v>0</v>
      </c>
      <c r="AA93">
        <v>42.14808</v>
      </c>
      <c r="AB93">
        <v>48.499828000000001</v>
      </c>
      <c r="AC93">
        <v>34.831252999999997</v>
      </c>
      <c r="AD93">
        <v>32.576563</v>
      </c>
      <c r="AE93">
        <v>59.175403000000003</v>
      </c>
      <c r="AF93">
        <v>29.396733999999999</v>
      </c>
      <c r="AG93">
        <v>50.688156999999997</v>
      </c>
      <c r="AH93">
        <v>137.618347</v>
      </c>
      <c r="AI93">
        <v>0</v>
      </c>
      <c r="AJ93">
        <v>0</v>
      </c>
      <c r="AK93">
        <v>33.911501000000001</v>
      </c>
      <c r="AL93">
        <v>52.29</v>
      </c>
      <c r="AM93">
        <v>19.980412000000001</v>
      </c>
      <c r="AN93">
        <v>0.77966899999999995</v>
      </c>
      <c r="AO93">
        <v>0</v>
      </c>
      <c r="AP93">
        <v>1.7934000000000001</v>
      </c>
      <c r="AQ93">
        <v>46.533884999999998</v>
      </c>
      <c r="AR93">
        <v>4.4160000000000004</v>
      </c>
      <c r="AS93">
        <v>38.989905999999998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3425.3611809999998</v>
      </c>
    </row>
    <row r="94" spans="1:117">
      <c r="A94" t="s">
        <v>136</v>
      </c>
      <c r="B94">
        <v>0</v>
      </c>
      <c r="C94">
        <v>0</v>
      </c>
      <c r="D94">
        <v>48.226576999999999</v>
      </c>
      <c r="E94">
        <v>0</v>
      </c>
      <c r="F94">
        <v>0</v>
      </c>
      <c r="G94">
        <v>62.196894</v>
      </c>
      <c r="H94">
        <v>0</v>
      </c>
      <c r="I94">
        <v>0</v>
      </c>
      <c r="J94">
        <v>77.397221999999999</v>
      </c>
      <c r="K94">
        <v>688.41594699999996</v>
      </c>
      <c r="L94">
        <v>674.81782899999996</v>
      </c>
      <c r="M94">
        <v>97.055942999999999</v>
      </c>
      <c r="N94">
        <v>124.384996</v>
      </c>
      <c r="O94">
        <v>130.58071699999999</v>
      </c>
      <c r="P94">
        <v>110.327443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418.77</v>
      </c>
      <c r="V94">
        <v>20.801072000000001</v>
      </c>
      <c r="W94">
        <v>46.399079999999998</v>
      </c>
      <c r="X94">
        <v>148.30237500000001</v>
      </c>
      <c r="Y94">
        <v>0</v>
      </c>
      <c r="Z94">
        <v>0</v>
      </c>
      <c r="AA94">
        <v>42.14808</v>
      </c>
      <c r="AB94">
        <v>48.499828000000001</v>
      </c>
      <c r="AC94">
        <v>23.197434999999999</v>
      </c>
      <c r="AD94">
        <v>21.717708999999999</v>
      </c>
      <c r="AE94">
        <v>39.450268999999999</v>
      </c>
      <c r="AF94">
        <v>9.222505</v>
      </c>
      <c r="AG94">
        <v>50.688156999999997</v>
      </c>
      <c r="AH94">
        <v>100.288674</v>
      </c>
      <c r="AI94">
        <v>0</v>
      </c>
      <c r="AJ94">
        <v>0</v>
      </c>
      <c r="AK94">
        <v>33.911501000000001</v>
      </c>
      <c r="AL94">
        <v>52.29</v>
      </c>
      <c r="AM94">
        <v>19.346114</v>
      </c>
      <c r="AN94">
        <v>0.77966899999999995</v>
      </c>
      <c r="AO94">
        <v>0</v>
      </c>
      <c r="AP94">
        <v>0</v>
      </c>
      <c r="AQ94">
        <v>46.533884999999998</v>
      </c>
      <c r="AR94">
        <v>13.247999999999999</v>
      </c>
      <c r="AS94">
        <v>37.890518999999998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3.86558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3329.3956210000001</v>
      </c>
    </row>
    <row r="95" spans="1:117">
      <c r="A95" t="s">
        <v>137</v>
      </c>
      <c r="B95">
        <v>0</v>
      </c>
      <c r="C95">
        <v>0</v>
      </c>
      <c r="D95">
        <v>48.226576999999999</v>
      </c>
      <c r="E95">
        <v>0</v>
      </c>
      <c r="F95">
        <v>0</v>
      </c>
      <c r="G95">
        <v>62.196894</v>
      </c>
      <c r="H95">
        <v>0</v>
      </c>
      <c r="I95">
        <v>0</v>
      </c>
      <c r="J95">
        <v>77.397221999999999</v>
      </c>
      <c r="K95">
        <v>688.41594699999996</v>
      </c>
      <c r="L95">
        <v>674.81782899999996</v>
      </c>
      <c r="M95">
        <v>97.055942999999999</v>
      </c>
      <c r="N95">
        <v>124.384996</v>
      </c>
      <c r="O95">
        <v>130.58071699999999</v>
      </c>
      <c r="P95">
        <v>110.327443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418.77</v>
      </c>
      <c r="V95">
        <v>20.801072000000001</v>
      </c>
      <c r="W95">
        <v>46.399079999999998</v>
      </c>
      <c r="X95">
        <v>148.30237500000001</v>
      </c>
      <c r="Y95">
        <v>0</v>
      </c>
      <c r="Z95">
        <v>0</v>
      </c>
      <c r="AA95">
        <v>42.14808</v>
      </c>
      <c r="AB95">
        <v>48.499828000000001</v>
      </c>
      <c r="AC95">
        <v>23.197434999999999</v>
      </c>
      <c r="AD95">
        <v>10.858853999999999</v>
      </c>
      <c r="AE95">
        <v>39.450268999999999</v>
      </c>
      <c r="AF95">
        <v>9.222505</v>
      </c>
      <c r="AG95">
        <v>50.688156999999997</v>
      </c>
      <c r="AH95">
        <v>100.288674</v>
      </c>
      <c r="AI95">
        <v>0</v>
      </c>
      <c r="AJ95">
        <v>0</v>
      </c>
      <c r="AK95">
        <v>33.911501000000001</v>
      </c>
      <c r="AL95">
        <v>52.29</v>
      </c>
      <c r="AM95">
        <v>19.346114</v>
      </c>
      <c r="AN95">
        <v>0.77966899999999995</v>
      </c>
      <c r="AO95">
        <v>0</v>
      </c>
      <c r="AP95">
        <v>0</v>
      </c>
      <c r="AQ95">
        <v>46.533884999999998</v>
      </c>
      <c r="AR95">
        <v>34.776000000000003</v>
      </c>
      <c r="AS95">
        <v>37.890518999999998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3.86558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3340.064766</v>
      </c>
    </row>
    <row r="96" spans="1:117">
      <c r="A96" t="s">
        <v>138</v>
      </c>
      <c r="B96">
        <v>0</v>
      </c>
      <c r="C96">
        <v>0</v>
      </c>
      <c r="D96">
        <v>48.226576999999999</v>
      </c>
      <c r="E96">
        <v>0</v>
      </c>
      <c r="F96">
        <v>0</v>
      </c>
      <c r="G96">
        <v>62.196894</v>
      </c>
      <c r="H96">
        <v>0</v>
      </c>
      <c r="I96">
        <v>0</v>
      </c>
      <c r="J96">
        <v>77.397221999999999</v>
      </c>
      <c r="K96">
        <v>688.41594699999996</v>
      </c>
      <c r="L96">
        <v>674.81782899999996</v>
      </c>
      <c r="M96">
        <v>97.055942999999999</v>
      </c>
      <c r="N96">
        <v>124.384996</v>
      </c>
      <c r="O96">
        <v>130.58071699999999</v>
      </c>
      <c r="P96">
        <v>110.327443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418.77</v>
      </c>
      <c r="V96">
        <v>20.801072000000001</v>
      </c>
      <c r="W96">
        <v>46.399079999999998</v>
      </c>
      <c r="X96">
        <v>148.30237500000001</v>
      </c>
      <c r="Y96">
        <v>0</v>
      </c>
      <c r="Z96">
        <v>0</v>
      </c>
      <c r="AA96">
        <v>42.14808</v>
      </c>
      <c r="AB96">
        <v>48.499828000000001</v>
      </c>
      <c r="AC96">
        <v>23.197434999999999</v>
      </c>
      <c r="AD96">
        <v>0</v>
      </c>
      <c r="AE96">
        <v>39.450268999999999</v>
      </c>
      <c r="AF96">
        <v>9.222505</v>
      </c>
      <c r="AG96">
        <v>50.688156999999997</v>
      </c>
      <c r="AH96">
        <v>66.859116</v>
      </c>
      <c r="AI96">
        <v>0</v>
      </c>
      <c r="AJ96">
        <v>0</v>
      </c>
      <c r="AK96">
        <v>33.911501000000001</v>
      </c>
      <c r="AL96">
        <v>52.29</v>
      </c>
      <c r="AM96">
        <v>19.346114</v>
      </c>
      <c r="AN96">
        <v>0.77966899999999995</v>
      </c>
      <c r="AO96">
        <v>0</v>
      </c>
      <c r="AP96">
        <v>0</v>
      </c>
      <c r="AQ96">
        <v>46.533884999999998</v>
      </c>
      <c r="AR96">
        <v>34.776000000000003</v>
      </c>
      <c r="AS96">
        <v>37.890518999999998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2.5873210000000002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3294.4980949999999</v>
      </c>
    </row>
    <row r="97" spans="1:117">
      <c r="A97" t="s">
        <v>139</v>
      </c>
      <c r="B97">
        <v>0</v>
      </c>
      <c r="C97">
        <v>0</v>
      </c>
      <c r="D97">
        <v>48.226576999999999</v>
      </c>
      <c r="E97">
        <v>0</v>
      </c>
      <c r="F97">
        <v>0</v>
      </c>
      <c r="G97">
        <v>62.196894</v>
      </c>
      <c r="H97">
        <v>0</v>
      </c>
      <c r="I97">
        <v>0</v>
      </c>
      <c r="J97">
        <v>77.397221999999999</v>
      </c>
      <c r="K97">
        <v>688.41594699999996</v>
      </c>
      <c r="L97">
        <v>674.81782899999996</v>
      </c>
      <c r="M97">
        <v>97.055942999999999</v>
      </c>
      <c r="N97">
        <v>124.384996</v>
      </c>
      <c r="O97">
        <v>130.58071699999999</v>
      </c>
      <c r="P97">
        <v>110.327443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418.77</v>
      </c>
      <c r="V97">
        <v>20.801072000000001</v>
      </c>
      <c r="W97">
        <v>46.399079999999998</v>
      </c>
      <c r="X97">
        <v>148.30237500000001</v>
      </c>
      <c r="Y97">
        <v>0</v>
      </c>
      <c r="Z97">
        <v>0</v>
      </c>
      <c r="AA97">
        <v>42.14808</v>
      </c>
      <c r="AB97">
        <v>48.499828000000001</v>
      </c>
      <c r="AC97">
        <v>23.197434999999999</v>
      </c>
      <c r="AD97">
        <v>0</v>
      </c>
      <c r="AE97">
        <v>39.450268999999999</v>
      </c>
      <c r="AF97">
        <v>9.222505</v>
      </c>
      <c r="AG97">
        <v>50.688156999999997</v>
      </c>
      <c r="AH97">
        <v>44.572744</v>
      </c>
      <c r="AI97">
        <v>0</v>
      </c>
      <c r="AJ97">
        <v>0</v>
      </c>
      <c r="AK97">
        <v>33.911501000000001</v>
      </c>
      <c r="AL97">
        <v>66.814999999999998</v>
      </c>
      <c r="AM97">
        <v>19.346114</v>
      </c>
      <c r="AN97">
        <v>0.77966899999999995</v>
      </c>
      <c r="AO97">
        <v>0</v>
      </c>
      <c r="AP97">
        <v>1.5371999999999999</v>
      </c>
      <c r="AQ97">
        <v>46.533884999999998</v>
      </c>
      <c r="AR97">
        <v>34.776000000000003</v>
      </c>
      <c r="AS97">
        <v>37.890518999999998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6.9561019999999996</v>
      </c>
      <c r="BA97">
        <v>1.7248810000000001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3285.0927820000006</v>
      </c>
    </row>
    <row r="98" spans="1:117">
      <c r="A98" t="s">
        <v>140</v>
      </c>
      <c r="B98">
        <v>0</v>
      </c>
      <c r="C98">
        <v>0</v>
      </c>
      <c r="D98">
        <v>48.226576999999999</v>
      </c>
      <c r="E98">
        <v>0</v>
      </c>
      <c r="F98">
        <v>0</v>
      </c>
      <c r="G98">
        <v>62.196894</v>
      </c>
      <c r="H98">
        <v>0</v>
      </c>
      <c r="I98">
        <v>0</v>
      </c>
      <c r="J98">
        <v>77.397221999999999</v>
      </c>
      <c r="K98">
        <v>688.41594699999996</v>
      </c>
      <c r="L98">
        <v>674.81782899999996</v>
      </c>
      <c r="M98">
        <v>97.055942999999999</v>
      </c>
      <c r="N98">
        <v>124.384996</v>
      </c>
      <c r="O98">
        <v>130.58071699999999</v>
      </c>
      <c r="P98">
        <v>110.327443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418.77</v>
      </c>
      <c r="V98">
        <v>20.801072000000001</v>
      </c>
      <c r="W98">
        <v>46.399079999999998</v>
      </c>
      <c r="X98">
        <v>148.30237500000001</v>
      </c>
      <c r="Y98">
        <v>0</v>
      </c>
      <c r="Z98">
        <v>0</v>
      </c>
      <c r="AA98">
        <v>42.14808</v>
      </c>
      <c r="AB98">
        <v>48.499828000000001</v>
      </c>
      <c r="AC98">
        <v>23.197434999999999</v>
      </c>
      <c r="AD98">
        <v>0</v>
      </c>
      <c r="AE98">
        <v>39.450268999999999</v>
      </c>
      <c r="AF98">
        <v>9.222505</v>
      </c>
      <c r="AG98">
        <v>50.688156999999997</v>
      </c>
      <c r="AH98">
        <v>22.286372</v>
      </c>
      <c r="AI98">
        <v>0</v>
      </c>
      <c r="AJ98">
        <v>0</v>
      </c>
      <c r="AK98">
        <v>33.911501000000001</v>
      </c>
      <c r="AL98">
        <v>66.814999999999998</v>
      </c>
      <c r="AM98">
        <v>19.346114</v>
      </c>
      <c r="AN98">
        <v>0.77966899999999995</v>
      </c>
      <c r="AO98">
        <v>0</v>
      </c>
      <c r="AP98">
        <v>1.5371999999999999</v>
      </c>
      <c r="AQ98">
        <v>46.533884999999998</v>
      </c>
      <c r="AR98">
        <v>34.776000000000003</v>
      </c>
      <c r="AS98">
        <v>37.890518999999998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4.6374019999999998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3259.6252690000001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1.1864389560000006</v>
      </c>
      <c r="E99">
        <f t="shared" si="2"/>
        <v>0</v>
      </c>
      <c r="F99">
        <f t="shared" si="2"/>
        <v>0</v>
      </c>
      <c r="G99">
        <f t="shared" si="2"/>
        <v>1.7702707230000001</v>
      </c>
      <c r="H99">
        <f t="shared" si="2"/>
        <v>0</v>
      </c>
      <c r="I99">
        <f t="shared" si="2"/>
        <v>0</v>
      </c>
      <c r="J99">
        <f t="shared" si="2"/>
        <v>1.8091600642500014</v>
      </c>
      <c r="K99">
        <f t="shared" si="2"/>
        <v>16.526632727999985</v>
      </c>
      <c r="L99">
        <f t="shared" si="2"/>
        <v>16.195627895999994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2.6478586320000024</v>
      </c>
      <c r="Q99">
        <f t="shared" si="2"/>
        <v>0.54312717599999916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10.050479999999991</v>
      </c>
      <c r="V99">
        <f t="shared" si="2"/>
        <v>0.48925623099999954</v>
      </c>
      <c r="W99">
        <f t="shared" si="2"/>
        <v>1.1135779200000013</v>
      </c>
      <c r="X99">
        <f t="shared" si="2"/>
        <v>3.5592569999999952</v>
      </c>
      <c r="Y99">
        <f t="shared" si="2"/>
        <v>0</v>
      </c>
      <c r="Z99">
        <f t="shared" si="2"/>
        <v>0</v>
      </c>
      <c r="AA99">
        <f t="shared" si="2"/>
        <v>0.64779999999999938</v>
      </c>
      <c r="AB99">
        <f t="shared" si="2"/>
        <v>0.77873804625000032</v>
      </c>
      <c r="AC99">
        <f t="shared" si="2"/>
        <v>0.44669979750000044</v>
      </c>
      <c r="AD99">
        <f t="shared" si="2"/>
        <v>0.27707704175000009</v>
      </c>
      <c r="AE99">
        <f t="shared" si="2"/>
        <v>0.89231508225000034</v>
      </c>
      <c r="AF99">
        <f t="shared" si="2"/>
        <v>0.31846462324999925</v>
      </c>
      <c r="AG99">
        <f t="shared" si="2"/>
        <v>1.2165157679999992</v>
      </c>
      <c r="AH99">
        <f t="shared" si="2"/>
        <v>1.2146072735</v>
      </c>
      <c r="AI99">
        <f t="shared" si="2"/>
        <v>0.12711608625000004</v>
      </c>
      <c r="AJ99">
        <f t="shared" si="2"/>
        <v>0</v>
      </c>
      <c r="AK99">
        <f t="shared" si="2"/>
        <v>0.81387602400000081</v>
      </c>
      <c r="AL99">
        <f t="shared" si="2"/>
        <v>1.6063604199999997</v>
      </c>
      <c r="AM99">
        <f t="shared" si="2"/>
        <v>0.46620962999999893</v>
      </c>
      <c r="AN99">
        <f t="shared" si="2"/>
        <v>1.8712055999999973E-2</v>
      </c>
      <c r="AO99">
        <f t="shared" si="2"/>
        <v>0</v>
      </c>
      <c r="AP99">
        <f t="shared" si="2"/>
        <v>3.5675849999999995E-2</v>
      </c>
      <c r="AQ99">
        <f t="shared" si="2"/>
        <v>0.50278906600000017</v>
      </c>
      <c r="AR99">
        <f t="shared" si="2"/>
        <v>0.82689599999999897</v>
      </c>
      <c r="AS99">
        <f t="shared" si="2"/>
        <v>0.21888677700000006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5.269774474999999E-2</v>
      </c>
      <c r="BA99">
        <f t="shared" si="3"/>
        <v>4.6864391499999998E-2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77.410488021250032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688.41594699999996</v>
      </c>
      <c r="L3">
        <v>674.81782899999996</v>
      </c>
      <c r="M3">
        <v>97.055942999999999</v>
      </c>
      <c r="N3">
        <v>124.38</v>
      </c>
      <c r="O3">
        <v>130.58071699999999</v>
      </c>
      <c r="P3">
        <v>110.327443</v>
      </c>
      <c r="Q3">
        <v>22.63</v>
      </c>
      <c r="R3">
        <v>44.906624999999998</v>
      </c>
      <c r="S3">
        <v>27.638981000000001</v>
      </c>
      <c r="T3">
        <v>3.09</v>
      </c>
      <c r="U3">
        <v>418.77</v>
      </c>
      <c r="V3">
        <v>14.3</v>
      </c>
      <c r="W3">
        <v>46.399079999999998</v>
      </c>
      <c r="X3">
        <v>148.30000000000001</v>
      </c>
      <c r="Y3">
        <v>0</v>
      </c>
      <c r="Z3">
        <v>0</v>
      </c>
      <c r="AA3">
        <v>28.09872</v>
      </c>
      <c r="AB3">
        <v>48.499828000000001</v>
      </c>
      <c r="AC3">
        <v>23.197434999999999</v>
      </c>
      <c r="AD3">
        <v>0</v>
      </c>
      <c r="AE3">
        <v>39.450268999999999</v>
      </c>
      <c r="AF3">
        <v>10.375318</v>
      </c>
      <c r="AG3">
        <v>50.688156999999997</v>
      </c>
      <c r="AH3">
        <v>24.515008999999999</v>
      </c>
      <c r="AI3">
        <v>0</v>
      </c>
      <c r="AJ3">
        <v>0</v>
      </c>
      <c r="AK3">
        <v>33.911501000000001</v>
      </c>
      <c r="AL3">
        <v>79.376220000000004</v>
      </c>
      <c r="AM3">
        <v>19.346114</v>
      </c>
      <c r="AN3">
        <v>0.77966899999999995</v>
      </c>
      <c r="AO3">
        <v>0</v>
      </c>
      <c r="AP3">
        <v>0.51239999999999997</v>
      </c>
      <c r="AQ3">
        <v>23.266942</v>
      </c>
      <c r="AR3">
        <v>34.776000000000003</v>
      </c>
      <c r="AS3">
        <v>0</v>
      </c>
      <c r="AT3">
        <v>19.400929999999999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2.3187009999999999</v>
      </c>
      <c r="BA3">
        <v>0.93944399999999995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3002.1597290000004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688.41594699999996</v>
      </c>
      <c r="L4">
        <v>674.81782899999996</v>
      </c>
      <c r="M4">
        <v>97.055942999999999</v>
      </c>
      <c r="N4">
        <v>123.2178</v>
      </c>
      <c r="O4">
        <v>130.58071699999999</v>
      </c>
      <c r="P4">
        <v>110.327443</v>
      </c>
      <c r="Q4">
        <v>22.63</v>
      </c>
      <c r="R4">
        <v>44.906624999999998</v>
      </c>
      <c r="S4">
        <v>27.638981000000001</v>
      </c>
      <c r="T4">
        <v>3.09</v>
      </c>
      <c r="U4">
        <v>418.77</v>
      </c>
      <c r="V4">
        <v>14.3</v>
      </c>
      <c r="W4">
        <v>46.399079999999998</v>
      </c>
      <c r="X4">
        <v>148.30000000000001</v>
      </c>
      <c r="Y4">
        <v>0</v>
      </c>
      <c r="Z4">
        <v>0</v>
      </c>
      <c r="AA4">
        <v>28.09872</v>
      </c>
      <c r="AB4">
        <v>48.499828000000001</v>
      </c>
      <c r="AC4">
        <v>23.197434999999999</v>
      </c>
      <c r="AD4">
        <v>0</v>
      </c>
      <c r="AE4">
        <v>39.450268999999999</v>
      </c>
      <c r="AF4">
        <v>10.375318</v>
      </c>
      <c r="AG4">
        <v>50.688156999999997</v>
      </c>
      <c r="AH4">
        <v>24.515008999999999</v>
      </c>
      <c r="AI4">
        <v>0</v>
      </c>
      <c r="AJ4">
        <v>0</v>
      </c>
      <c r="AK4">
        <v>33.911501000000001</v>
      </c>
      <c r="AL4">
        <v>79.376220000000004</v>
      </c>
      <c r="AM4">
        <v>19.346114</v>
      </c>
      <c r="AN4">
        <v>0.77966899999999995</v>
      </c>
      <c r="AO4">
        <v>0</v>
      </c>
      <c r="AP4">
        <v>0.51239999999999997</v>
      </c>
      <c r="AQ4">
        <v>23.266942</v>
      </c>
      <c r="AR4">
        <v>34.776000000000003</v>
      </c>
      <c r="AS4">
        <v>0</v>
      </c>
      <c r="AT4">
        <v>20.000039999999998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0</v>
      </c>
      <c r="BA4">
        <v>0.93944399999999995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2999.2779380000006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688.41594699999996</v>
      </c>
      <c r="L5">
        <v>674.81782899999996</v>
      </c>
      <c r="M5">
        <v>97.055942999999999</v>
      </c>
      <c r="N5">
        <v>123.2178</v>
      </c>
      <c r="O5">
        <v>130.58071699999999</v>
      </c>
      <c r="P5">
        <v>110.327443</v>
      </c>
      <c r="Q5">
        <v>22.63</v>
      </c>
      <c r="R5">
        <v>44.906624999999998</v>
      </c>
      <c r="S5">
        <v>27.638981000000001</v>
      </c>
      <c r="T5">
        <v>3.09</v>
      </c>
      <c r="U5">
        <v>418.77</v>
      </c>
      <c r="V5">
        <v>14.3</v>
      </c>
      <c r="W5">
        <v>46.399079999999998</v>
      </c>
      <c r="X5">
        <v>148.30000000000001</v>
      </c>
      <c r="Y5">
        <v>0</v>
      </c>
      <c r="Z5">
        <v>0</v>
      </c>
      <c r="AA5">
        <v>28.09872</v>
      </c>
      <c r="AB5">
        <v>48.499828000000001</v>
      </c>
      <c r="AC5">
        <v>23.197434999999999</v>
      </c>
      <c r="AD5">
        <v>0</v>
      </c>
      <c r="AE5">
        <v>39.450268999999999</v>
      </c>
      <c r="AF5">
        <v>10.375318</v>
      </c>
      <c r="AG5">
        <v>50.688156999999997</v>
      </c>
      <c r="AH5">
        <v>24.515008999999999</v>
      </c>
      <c r="AI5">
        <v>0</v>
      </c>
      <c r="AJ5">
        <v>0</v>
      </c>
      <c r="AK5">
        <v>33.911501000000001</v>
      </c>
      <c r="AL5">
        <v>79.376220000000004</v>
      </c>
      <c r="AM5">
        <v>19.346114</v>
      </c>
      <c r="AN5">
        <v>0.77966899999999995</v>
      </c>
      <c r="AO5">
        <v>0</v>
      </c>
      <c r="AP5">
        <v>0.51239999999999997</v>
      </c>
      <c r="AQ5">
        <v>23.266942</v>
      </c>
      <c r="AR5">
        <v>34.776000000000003</v>
      </c>
      <c r="AS5">
        <v>0</v>
      </c>
      <c r="AT5">
        <v>17.453433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0.93944399999999995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2996.7313310000009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688.41594699999996</v>
      </c>
      <c r="L6">
        <v>674.81782899999996</v>
      </c>
      <c r="M6">
        <v>97.055942999999999</v>
      </c>
      <c r="N6">
        <v>123.2178</v>
      </c>
      <c r="O6">
        <v>130.58071699999999</v>
      </c>
      <c r="P6">
        <v>110.327443</v>
      </c>
      <c r="Q6">
        <v>22.63</v>
      </c>
      <c r="R6">
        <v>44.906624999999998</v>
      </c>
      <c r="S6">
        <v>27.638981000000001</v>
      </c>
      <c r="T6">
        <v>3.09</v>
      </c>
      <c r="U6">
        <v>418.77</v>
      </c>
      <c r="V6">
        <v>14.3</v>
      </c>
      <c r="W6">
        <v>46.399079999999998</v>
      </c>
      <c r="X6">
        <v>148.30000000000001</v>
      </c>
      <c r="Y6">
        <v>0</v>
      </c>
      <c r="Z6">
        <v>0</v>
      </c>
      <c r="AA6">
        <v>28.09872</v>
      </c>
      <c r="AB6">
        <v>48.499828000000001</v>
      </c>
      <c r="AC6">
        <v>23.197434999999999</v>
      </c>
      <c r="AD6">
        <v>0</v>
      </c>
      <c r="AE6">
        <v>39.450268999999999</v>
      </c>
      <c r="AF6">
        <v>10.375318</v>
      </c>
      <c r="AG6">
        <v>50.688156999999997</v>
      </c>
      <c r="AH6">
        <v>24.515008999999999</v>
      </c>
      <c r="AI6">
        <v>0</v>
      </c>
      <c r="AJ6">
        <v>0</v>
      </c>
      <c r="AK6">
        <v>33.911501000000001</v>
      </c>
      <c r="AL6">
        <v>79.376220000000004</v>
      </c>
      <c r="AM6">
        <v>19.346114</v>
      </c>
      <c r="AN6">
        <v>0.77966899999999995</v>
      </c>
      <c r="AO6">
        <v>0</v>
      </c>
      <c r="AP6">
        <v>0.51239999999999997</v>
      </c>
      <c r="AQ6">
        <v>23.266942</v>
      </c>
      <c r="AR6">
        <v>34.776000000000003</v>
      </c>
      <c r="AS6">
        <v>0</v>
      </c>
      <c r="AT6">
        <v>16.763366000000001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0.93944399999999995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2996.0412640000009</v>
      </c>
    </row>
    <row r="7" spans="1:117">
      <c r="A7" t="s">
        <v>49</v>
      </c>
      <c r="B7">
        <v>0</v>
      </c>
      <c r="C7">
        <v>0</v>
      </c>
      <c r="D7">
        <v>10</v>
      </c>
      <c r="E7">
        <v>0</v>
      </c>
      <c r="F7">
        <v>0</v>
      </c>
      <c r="G7">
        <v>15</v>
      </c>
      <c r="H7">
        <v>0</v>
      </c>
      <c r="I7">
        <v>0</v>
      </c>
      <c r="J7">
        <v>19.340399999999999</v>
      </c>
      <c r="K7">
        <v>688.41594699999996</v>
      </c>
      <c r="L7">
        <v>674.81782899999996</v>
      </c>
      <c r="M7">
        <v>97.055942999999999</v>
      </c>
      <c r="N7">
        <v>123.2178</v>
      </c>
      <c r="O7">
        <v>130.58071699999999</v>
      </c>
      <c r="P7">
        <v>110.327443</v>
      </c>
      <c r="Q7">
        <v>22.63</v>
      </c>
      <c r="R7">
        <v>44.906624999999998</v>
      </c>
      <c r="S7">
        <v>27.638981000000001</v>
      </c>
      <c r="T7">
        <v>3.09</v>
      </c>
      <c r="U7">
        <v>418.77</v>
      </c>
      <c r="V7">
        <v>14.3</v>
      </c>
      <c r="W7">
        <v>46.399079999999998</v>
      </c>
      <c r="X7">
        <v>148.30000000000001</v>
      </c>
      <c r="Y7">
        <v>0</v>
      </c>
      <c r="Z7">
        <v>0</v>
      </c>
      <c r="AA7">
        <v>14.04936</v>
      </c>
      <c r="AB7">
        <v>48.499828000000001</v>
      </c>
      <c r="AC7">
        <v>23.197434999999999</v>
      </c>
      <c r="AD7">
        <v>0</v>
      </c>
      <c r="AE7">
        <v>39.450268999999999</v>
      </c>
      <c r="AF7">
        <v>10.375318</v>
      </c>
      <c r="AG7">
        <v>50.688156999999997</v>
      </c>
      <c r="AH7">
        <v>24.515008999999999</v>
      </c>
      <c r="AI7">
        <v>0</v>
      </c>
      <c r="AJ7">
        <v>0</v>
      </c>
      <c r="AK7">
        <v>33.911501000000001</v>
      </c>
      <c r="AL7">
        <v>79.376220000000004</v>
      </c>
      <c r="AM7">
        <v>19.346114</v>
      </c>
      <c r="AN7">
        <v>0.77966899999999995</v>
      </c>
      <c r="AO7">
        <v>0</v>
      </c>
      <c r="AP7">
        <v>0.51239999999999997</v>
      </c>
      <c r="AQ7">
        <v>23.266942</v>
      </c>
      <c r="AR7">
        <v>34.776000000000003</v>
      </c>
      <c r="AS7">
        <v>0</v>
      </c>
      <c r="AT7">
        <v>17.594935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0.93944399999999995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3027.1638730000009</v>
      </c>
    </row>
    <row r="8" spans="1:117">
      <c r="A8" t="s">
        <v>50</v>
      </c>
      <c r="B8">
        <v>0</v>
      </c>
      <c r="C8">
        <v>0</v>
      </c>
      <c r="D8">
        <v>10</v>
      </c>
      <c r="E8">
        <v>0</v>
      </c>
      <c r="F8">
        <v>0</v>
      </c>
      <c r="G8">
        <v>15</v>
      </c>
      <c r="H8">
        <v>0</v>
      </c>
      <c r="I8">
        <v>0</v>
      </c>
      <c r="J8">
        <v>19.340399999999999</v>
      </c>
      <c r="K8">
        <v>688.41594699999996</v>
      </c>
      <c r="L8">
        <v>674.81782899999996</v>
      </c>
      <c r="M8">
        <v>97.055942999999999</v>
      </c>
      <c r="N8">
        <v>123.2178</v>
      </c>
      <c r="O8">
        <v>130.58071699999999</v>
      </c>
      <c r="P8">
        <v>110.327443</v>
      </c>
      <c r="Q8">
        <v>22.63</v>
      </c>
      <c r="R8">
        <v>44.906624999999998</v>
      </c>
      <c r="S8">
        <v>27.638981000000001</v>
      </c>
      <c r="T8">
        <v>3.09</v>
      </c>
      <c r="U8">
        <v>418.77</v>
      </c>
      <c r="V8">
        <v>14.3</v>
      </c>
      <c r="W8">
        <v>46.399079999999998</v>
      </c>
      <c r="X8">
        <v>148.30000000000001</v>
      </c>
      <c r="Y8">
        <v>0</v>
      </c>
      <c r="Z8">
        <v>0</v>
      </c>
      <c r="AA8">
        <v>14.04936</v>
      </c>
      <c r="AB8">
        <v>48.499828000000001</v>
      </c>
      <c r="AC8">
        <v>23.197434999999999</v>
      </c>
      <c r="AD8">
        <v>0</v>
      </c>
      <c r="AE8">
        <v>39.450268999999999</v>
      </c>
      <c r="AF8">
        <v>10.375318</v>
      </c>
      <c r="AG8">
        <v>50.688156999999997</v>
      </c>
      <c r="AH8">
        <v>24.515008999999999</v>
      </c>
      <c r="AI8">
        <v>0</v>
      </c>
      <c r="AJ8">
        <v>0</v>
      </c>
      <c r="AK8">
        <v>33.911501000000001</v>
      </c>
      <c r="AL8">
        <v>79.376220000000004</v>
      </c>
      <c r="AM8">
        <v>19.346114</v>
      </c>
      <c r="AN8">
        <v>0.77966899999999995</v>
      </c>
      <c r="AO8">
        <v>0</v>
      </c>
      <c r="AP8">
        <v>0.51239999999999997</v>
      </c>
      <c r="AQ8">
        <v>23.266942</v>
      </c>
      <c r="AR8">
        <v>34.776000000000003</v>
      </c>
      <c r="AS8">
        <v>0</v>
      </c>
      <c r="AT8">
        <v>16.055651000000001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0.93944399999999995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3025.6245890000009</v>
      </c>
    </row>
    <row r="9" spans="1:117">
      <c r="A9" t="s">
        <v>51</v>
      </c>
      <c r="B9">
        <v>0</v>
      </c>
      <c r="C9">
        <v>0</v>
      </c>
      <c r="D9">
        <v>10</v>
      </c>
      <c r="E9">
        <v>0</v>
      </c>
      <c r="F9">
        <v>0</v>
      </c>
      <c r="G9">
        <v>15</v>
      </c>
      <c r="H9">
        <v>0</v>
      </c>
      <c r="I9">
        <v>0</v>
      </c>
      <c r="J9">
        <v>19.340399999999999</v>
      </c>
      <c r="K9">
        <v>688.41594699999996</v>
      </c>
      <c r="L9">
        <v>674.81782899999996</v>
      </c>
      <c r="M9">
        <v>97.055942999999999</v>
      </c>
      <c r="N9">
        <v>123.2178</v>
      </c>
      <c r="O9">
        <v>130.58071699999999</v>
      </c>
      <c r="P9">
        <v>110.327443</v>
      </c>
      <c r="Q9">
        <v>22.63</v>
      </c>
      <c r="R9">
        <v>44.906624999999998</v>
      </c>
      <c r="S9">
        <v>27.638981000000001</v>
      </c>
      <c r="T9">
        <v>3.09</v>
      </c>
      <c r="U9">
        <v>418.77</v>
      </c>
      <c r="V9">
        <v>14.3</v>
      </c>
      <c r="W9">
        <v>46.399079999999998</v>
      </c>
      <c r="X9">
        <v>148.30000000000001</v>
      </c>
      <c r="Y9">
        <v>0</v>
      </c>
      <c r="Z9">
        <v>0</v>
      </c>
      <c r="AA9">
        <v>14.04936</v>
      </c>
      <c r="AB9">
        <v>48.499828000000001</v>
      </c>
      <c r="AC9">
        <v>23.197434999999999</v>
      </c>
      <c r="AD9">
        <v>0</v>
      </c>
      <c r="AE9">
        <v>39.450268999999999</v>
      </c>
      <c r="AF9">
        <v>10.375318</v>
      </c>
      <c r="AG9">
        <v>50.688156999999997</v>
      </c>
      <c r="AH9">
        <v>24.515008999999999</v>
      </c>
      <c r="AI9">
        <v>0</v>
      </c>
      <c r="AJ9">
        <v>0</v>
      </c>
      <c r="AK9">
        <v>33.911501000000001</v>
      </c>
      <c r="AL9">
        <v>79.376220000000004</v>
      </c>
      <c r="AM9">
        <v>19.346114</v>
      </c>
      <c r="AN9">
        <v>0.77966899999999995</v>
      </c>
      <c r="AO9">
        <v>0</v>
      </c>
      <c r="AP9">
        <v>0.51239999999999997</v>
      </c>
      <c r="AQ9">
        <v>23.266942</v>
      </c>
      <c r="AR9">
        <v>34.776000000000003</v>
      </c>
      <c r="AS9">
        <v>0</v>
      </c>
      <c r="AT9">
        <v>14.253413999999999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0.93944399999999995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3023.8223520000006</v>
      </c>
    </row>
    <row r="10" spans="1:117">
      <c r="A10" t="s">
        <v>52</v>
      </c>
      <c r="B10">
        <v>0</v>
      </c>
      <c r="C10">
        <v>0</v>
      </c>
      <c r="D10">
        <v>10</v>
      </c>
      <c r="E10">
        <v>0</v>
      </c>
      <c r="F10">
        <v>0</v>
      </c>
      <c r="G10">
        <v>15</v>
      </c>
      <c r="H10">
        <v>0</v>
      </c>
      <c r="I10">
        <v>0</v>
      </c>
      <c r="J10">
        <v>19.340399999999999</v>
      </c>
      <c r="K10">
        <v>688.41594699999996</v>
      </c>
      <c r="L10">
        <v>674.81782899999996</v>
      </c>
      <c r="M10">
        <v>97.055942999999999</v>
      </c>
      <c r="N10">
        <v>123.2178</v>
      </c>
      <c r="O10">
        <v>130.58071699999999</v>
      </c>
      <c r="P10">
        <v>110.327443</v>
      </c>
      <c r="Q10">
        <v>22.63</v>
      </c>
      <c r="R10">
        <v>44.906624999999998</v>
      </c>
      <c r="S10">
        <v>27.638981000000001</v>
      </c>
      <c r="T10">
        <v>3.09</v>
      </c>
      <c r="U10">
        <v>418.77</v>
      </c>
      <c r="V10">
        <v>14.3</v>
      </c>
      <c r="W10">
        <v>46.399079999999998</v>
      </c>
      <c r="X10">
        <v>148.30000000000001</v>
      </c>
      <c r="Y10">
        <v>0</v>
      </c>
      <c r="Z10">
        <v>0</v>
      </c>
      <c r="AA10">
        <v>14.04936</v>
      </c>
      <c r="AB10">
        <v>48.499828000000001</v>
      </c>
      <c r="AC10">
        <v>23.197434999999999</v>
      </c>
      <c r="AD10">
        <v>0</v>
      </c>
      <c r="AE10">
        <v>39.450268999999999</v>
      </c>
      <c r="AF10">
        <v>20.750636</v>
      </c>
      <c r="AG10">
        <v>50.688156999999997</v>
      </c>
      <c r="AH10">
        <v>24.515008999999999</v>
      </c>
      <c r="AI10">
        <v>0</v>
      </c>
      <c r="AJ10">
        <v>0</v>
      </c>
      <c r="AK10">
        <v>33.911501000000001</v>
      </c>
      <c r="AL10">
        <v>79.376220000000004</v>
      </c>
      <c r="AM10">
        <v>19.346114</v>
      </c>
      <c r="AN10">
        <v>0.77966899999999995</v>
      </c>
      <c r="AO10">
        <v>0</v>
      </c>
      <c r="AP10">
        <v>0.51239999999999997</v>
      </c>
      <c r="AQ10">
        <v>23.266942</v>
      </c>
      <c r="AR10">
        <v>34.776000000000003</v>
      </c>
      <c r="AS10">
        <v>0</v>
      </c>
      <c r="AT10">
        <v>11.833898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0.93944399999999995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3031.778154000001</v>
      </c>
    </row>
    <row r="11" spans="1:117">
      <c r="A11" t="s">
        <v>53</v>
      </c>
      <c r="B11">
        <v>0</v>
      </c>
      <c r="C11">
        <v>0</v>
      </c>
      <c r="D11">
        <v>3</v>
      </c>
      <c r="E11">
        <v>0</v>
      </c>
      <c r="F11">
        <v>0</v>
      </c>
      <c r="G11">
        <v>5</v>
      </c>
      <c r="H11">
        <v>0</v>
      </c>
      <c r="I11">
        <v>0</v>
      </c>
      <c r="J11">
        <v>5</v>
      </c>
      <c r="K11">
        <v>668.3732</v>
      </c>
      <c r="L11">
        <v>674.81782899999996</v>
      </c>
      <c r="M11">
        <v>97.055942999999999</v>
      </c>
      <c r="N11">
        <v>123.2178</v>
      </c>
      <c r="O11">
        <v>130.58071699999999</v>
      </c>
      <c r="P11">
        <v>110.327443</v>
      </c>
      <c r="Q11">
        <v>22.63</v>
      </c>
      <c r="R11">
        <v>44.906624999999998</v>
      </c>
      <c r="S11">
        <v>27.638981000000001</v>
      </c>
      <c r="T11">
        <v>3.09</v>
      </c>
      <c r="U11">
        <v>418.77</v>
      </c>
      <c r="V11">
        <v>14.3</v>
      </c>
      <c r="W11">
        <v>46.399079999999998</v>
      </c>
      <c r="X11">
        <v>148.30000000000001</v>
      </c>
      <c r="Y11">
        <v>0</v>
      </c>
      <c r="Z11">
        <v>0</v>
      </c>
      <c r="AA11">
        <v>0</v>
      </c>
      <c r="AB11">
        <v>48.499828000000001</v>
      </c>
      <c r="AC11">
        <v>23.197434999999999</v>
      </c>
      <c r="AD11">
        <v>0</v>
      </c>
      <c r="AE11">
        <v>39.450268999999999</v>
      </c>
      <c r="AF11">
        <v>20.750636</v>
      </c>
      <c r="AG11">
        <v>50.688156999999997</v>
      </c>
      <c r="AH11">
        <v>24.515008999999999</v>
      </c>
      <c r="AI11">
        <v>0</v>
      </c>
      <c r="AJ11">
        <v>0</v>
      </c>
      <c r="AK11">
        <v>33.911501000000001</v>
      </c>
      <c r="AL11">
        <v>79.376220000000004</v>
      </c>
      <c r="AM11">
        <v>19.346114</v>
      </c>
      <c r="AN11">
        <v>0.77966899999999995</v>
      </c>
      <c r="AO11">
        <v>0</v>
      </c>
      <c r="AP11">
        <v>0.51239999999999997</v>
      </c>
      <c r="AQ11">
        <v>23.266942</v>
      </c>
      <c r="AR11">
        <v>34.776000000000003</v>
      </c>
      <c r="AS11">
        <v>0</v>
      </c>
      <c r="AT11">
        <v>11.351645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0.93944399999999995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2965.8633940000013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645.3732</v>
      </c>
      <c r="L12">
        <v>674.81782899999996</v>
      </c>
      <c r="M12">
        <v>97.055942999999999</v>
      </c>
      <c r="N12">
        <v>123.2178</v>
      </c>
      <c r="O12">
        <v>130.58071699999999</v>
      </c>
      <c r="P12">
        <v>110.327443</v>
      </c>
      <c r="Q12">
        <v>22.63</v>
      </c>
      <c r="R12">
        <v>44.906624999999998</v>
      </c>
      <c r="S12">
        <v>27.638981000000001</v>
      </c>
      <c r="T12">
        <v>3.09</v>
      </c>
      <c r="U12">
        <v>418.77</v>
      </c>
      <c r="V12">
        <v>14.3</v>
      </c>
      <c r="W12">
        <v>46.399079999999998</v>
      </c>
      <c r="X12">
        <v>148.30000000000001</v>
      </c>
      <c r="Y12">
        <v>0</v>
      </c>
      <c r="Z12">
        <v>0</v>
      </c>
      <c r="AA12">
        <v>0</v>
      </c>
      <c r="AB12">
        <v>48.499828000000001</v>
      </c>
      <c r="AC12">
        <v>23.197434999999999</v>
      </c>
      <c r="AD12">
        <v>0</v>
      </c>
      <c r="AE12">
        <v>39.450268999999999</v>
      </c>
      <c r="AF12">
        <v>20.750636</v>
      </c>
      <c r="AG12">
        <v>50.688156999999997</v>
      </c>
      <c r="AH12">
        <v>24.515008999999999</v>
      </c>
      <c r="AI12">
        <v>0</v>
      </c>
      <c r="AJ12">
        <v>0</v>
      </c>
      <c r="AK12">
        <v>33.911501000000001</v>
      </c>
      <c r="AL12">
        <v>79.376220000000004</v>
      </c>
      <c r="AM12">
        <v>19.346114</v>
      </c>
      <c r="AN12">
        <v>0.77966899999999995</v>
      </c>
      <c r="AO12">
        <v>0</v>
      </c>
      <c r="AP12">
        <v>0.51239999999999997</v>
      </c>
      <c r="AQ12">
        <v>24.860569000000002</v>
      </c>
      <c r="AR12">
        <v>34.776000000000003</v>
      </c>
      <c r="AS12">
        <v>0</v>
      </c>
      <c r="AT12">
        <v>12.080246000000001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0.93944399999999995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2932.1856220000009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566.16898300000003</v>
      </c>
      <c r="L13">
        <v>674.81782899999996</v>
      </c>
      <c r="M13">
        <v>97.055942999999999</v>
      </c>
      <c r="N13">
        <v>123.2178</v>
      </c>
      <c r="O13">
        <v>130.58071699999999</v>
      </c>
      <c r="P13">
        <v>110.327443</v>
      </c>
      <c r="Q13">
        <v>22.63</v>
      </c>
      <c r="R13">
        <v>44.906624999999998</v>
      </c>
      <c r="S13">
        <v>27.638981000000001</v>
      </c>
      <c r="T13">
        <v>3.09</v>
      </c>
      <c r="U13">
        <v>418.77</v>
      </c>
      <c r="V13">
        <v>14.3</v>
      </c>
      <c r="W13">
        <v>46.399079999999998</v>
      </c>
      <c r="X13">
        <v>148.30000000000001</v>
      </c>
      <c r="Y13">
        <v>0</v>
      </c>
      <c r="Z13">
        <v>0</v>
      </c>
      <c r="AA13">
        <v>0</v>
      </c>
      <c r="AB13">
        <v>48.499828000000001</v>
      </c>
      <c r="AC13">
        <v>23.197434999999999</v>
      </c>
      <c r="AD13">
        <v>0</v>
      </c>
      <c r="AE13">
        <v>39.450268999999999</v>
      </c>
      <c r="AF13">
        <v>20.750636</v>
      </c>
      <c r="AG13">
        <v>50.688156999999997</v>
      </c>
      <c r="AH13">
        <v>24.515008999999999</v>
      </c>
      <c r="AI13">
        <v>0</v>
      </c>
      <c r="AJ13">
        <v>0</v>
      </c>
      <c r="AK13">
        <v>33.911501000000001</v>
      </c>
      <c r="AL13">
        <v>79.376220000000004</v>
      </c>
      <c r="AM13">
        <v>19.346114</v>
      </c>
      <c r="AN13">
        <v>0.77966899999999995</v>
      </c>
      <c r="AO13">
        <v>0</v>
      </c>
      <c r="AP13">
        <v>0.51239999999999997</v>
      </c>
      <c r="AQ13">
        <v>34.900413999999998</v>
      </c>
      <c r="AR13">
        <v>34.776000000000003</v>
      </c>
      <c r="AS13">
        <v>0</v>
      </c>
      <c r="AT13">
        <v>12.712042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0.93944399999999995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2863.6530460000013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504.20389999999998</v>
      </c>
      <c r="L14">
        <v>674.81782899999996</v>
      </c>
      <c r="M14">
        <v>97.055942999999999</v>
      </c>
      <c r="N14">
        <v>123.2178</v>
      </c>
      <c r="O14">
        <v>130.58071699999999</v>
      </c>
      <c r="P14">
        <v>110.327443</v>
      </c>
      <c r="Q14">
        <v>22.63</v>
      </c>
      <c r="R14">
        <v>44.906624999999998</v>
      </c>
      <c r="S14">
        <v>27.638981000000001</v>
      </c>
      <c r="T14">
        <v>3.09</v>
      </c>
      <c r="U14">
        <v>418.77</v>
      </c>
      <c r="V14">
        <v>14.3</v>
      </c>
      <c r="W14">
        <v>46.399079999999998</v>
      </c>
      <c r="X14">
        <v>148.30000000000001</v>
      </c>
      <c r="Y14">
        <v>0</v>
      </c>
      <c r="Z14">
        <v>0</v>
      </c>
      <c r="AA14">
        <v>0</v>
      </c>
      <c r="AB14">
        <v>48.499828000000001</v>
      </c>
      <c r="AC14">
        <v>11.598717000000001</v>
      </c>
      <c r="AD14">
        <v>0</v>
      </c>
      <c r="AE14">
        <v>39.450268999999999</v>
      </c>
      <c r="AF14">
        <v>20.750636</v>
      </c>
      <c r="AG14">
        <v>50.688156999999997</v>
      </c>
      <c r="AH14">
        <v>24.515008999999999</v>
      </c>
      <c r="AI14">
        <v>0</v>
      </c>
      <c r="AJ14">
        <v>0</v>
      </c>
      <c r="AK14">
        <v>33.911501000000001</v>
      </c>
      <c r="AL14">
        <v>79.376220000000004</v>
      </c>
      <c r="AM14">
        <v>19.346114</v>
      </c>
      <c r="AN14">
        <v>0.77966899999999995</v>
      </c>
      <c r="AO14">
        <v>0</v>
      </c>
      <c r="AP14">
        <v>0.51239999999999997</v>
      </c>
      <c r="AQ14">
        <v>34.900413999999998</v>
      </c>
      <c r="AR14">
        <v>34.776000000000003</v>
      </c>
      <c r="AS14">
        <v>0</v>
      </c>
      <c r="AT14">
        <v>15.079135000000001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0.93944399999999995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2792.4563380000009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481.98390000000001</v>
      </c>
      <c r="L15">
        <v>674.81782899999996</v>
      </c>
      <c r="M15">
        <v>97.055942999999999</v>
      </c>
      <c r="N15">
        <v>123.2178</v>
      </c>
      <c r="O15">
        <v>130.58071699999999</v>
      </c>
      <c r="P15">
        <v>110.327443</v>
      </c>
      <c r="Q15">
        <v>22.63</v>
      </c>
      <c r="R15">
        <v>44.906624999999998</v>
      </c>
      <c r="S15">
        <v>27.638981000000001</v>
      </c>
      <c r="T15">
        <v>3.09</v>
      </c>
      <c r="U15">
        <v>418.77</v>
      </c>
      <c r="V15">
        <v>14.3</v>
      </c>
      <c r="W15">
        <v>46.399079999999998</v>
      </c>
      <c r="X15">
        <v>148.30000000000001</v>
      </c>
      <c r="Y15">
        <v>0</v>
      </c>
      <c r="Z15">
        <v>0</v>
      </c>
      <c r="AA15">
        <v>0</v>
      </c>
      <c r="AB15">
        <v>48.499828000000001</v>
      </c>
      <c r="AC15">
        <v>11.598717000000001</v>
      </c>
      <c r="AD15">
        <v>0</v>
      </c>
      <c r="AE15">
        <v>39.450268999999999</v>
      </c>
      <c r="AF15">
        <v>20.750636</v>
      </c>
      <c r="AG15">
        <v>50.688156999999997</v>
      </c>
      <c r="AH15">
        <v>24.515008999999999</v>
      </c>
      <c r="AI15">
        <v>0</v>
      </c>
      <c r="AJ15">
        <v>0</v>
      </c>
      <c r="AK15">
        <v>33.911501000000001</v>
      </c>
      <c r="AL15">
        <v>79.376220000000004</v>
      </c>
      <c r="AM15">
        <v>19.346114</v>
      </c>
      <c r="AN15">
        <v>0.77966899999999995</v>
      </c>
      <c r="AO15">
        <v>0</v>
      </c>
      <c r="AP15">
        <v>0.51239999999999997</v>
      </c>
      <c r="AQ15">
        <v>34.900413999999998</v>
      </c>
      <c r="AR15">
        <v>34.776000000000003</v>
      </c>
      <c r="AS15">
        <v>0</v>
      </c>
      <c r="AT15">
        <v>15.189515999999999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0.93944399999999995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2770.3467190000006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462.87920000000003</v>
      </c>
      <c r="L16">
        <v>674.81782899999996</v>
      </c>
      <c r="M16">
        <v>97.055942999999999</v>
      </c>
      <c r="N16">
        <v>123.2178</v>
      </c>
      <c r="O16">
        <v>130.58071699999999</v>
      </c>
      <c r="P16">
        <v>110.327443</v>
      </c>
      <c r="Q16">
        <v>22.63</v>
      </c>
      <c r="R16">
        <v>44.906624999999998</v>
      </c>
      <c r="S16">
        <v>27.638981000000001</v>
      </c>
      <c r="T16">
        <v>3.09</v>
      </c>
      <c r="U16">
        <v>418.77</v>
      </c>
      <c r="V16">
        <v>14.3</v>
      </c>
      <c r="W16">
        <v>46.399079999999998</v>
      </c>
      <c r="X16">
        <v>148.30000000000001</v>
      </c>
      <c r="Y16">
        <v>0</v>
      </c>
      <c r="Z16">
        <v>0</v>
      </c>
      <c r="AA16">
        <v>0</v>
      </c>
      <c r="AB16">
        <v>32.333219</v>
      </c>
      <c r="AC16">
        <v>11.598717000000001</v>
      </c>
      <c r="AD16">
        <v>0</v>
      </c>
      <c r="AE16">
        <v>39.450268999999999</v>
      </c>
      <c r="AF16">
        <v>20.750636</v>
      </c>
      <c r="AG16">
        <v>50.688156999999997</v>
      </c>
      <c r="AH16">
        <v>24.515008999999999</v>
      </c>
      <c r="AI16">
        <v>0</v>
      </c>
      <c r="AJ16">
        <v>0</v>
      </c>
      <c r="AK16">
        <v>33.911501000000001</v>
      </c>
      <c r="AL16">
        <v>79.376220000000004</v>
      </c>
      <c r="AM16">
        <v>19.346114</v>
      </c>
      <c r="AN16">
        <v>0.77966899999999995</v>
      </c>
      <c r="AO16">
        <v>0</v>
      </c>
      <c r="AP16">
        <v>0.51239999999999997</v>
      </c>
      <c r="AQ16">
        <v>34.900413999999998</v>
      </c>
      <c r="AR16">
        <v>34.776000000000003</v>
      </c>
      <c r="AS16">
        <v>0</v>
      </c>
      <c r="AT16">
        <v>18.096924999999999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0.93944399999999995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2737.9828190000007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441.25920000000002</v>
      </c>
      <c r="L17">
        <v>674.81782899999996</v>
      </c>
      <c r="M17">
        <v>97.055942999999999</v>
      </c>
      <c r="N17">
        <v>123.2178</v>
      </c>
      <c r="O17">
        <v>130.58071699999999</v>
      </c>
      <c r="P17">
        <v>110.327443</v>
      </c>
      <c r="Q17">
        <v>22.63</v>
      </c>
      <c r="R17">
        <v>44.906624999999998</v>
      </c>
      <c r="S17">
        <v>27.638981000000001</v>
      </c>
      <c r="T17">
        <v>3.09</v>
      </c>
      <c r="U17">
        <v>418.77</v>
      </c>
      <c r="V17">
        <v>17.154800000000002</v>
      </c>
      <c r="W17">
        <v>46.399079999999998</v>
      </c>
      <c r="X17">
        <v>148.30000000000001</v>
      </c>
      <c r="Y17">
        <v>0</v>
      </c>
      <c r="Z17">
        <v>0</v>
      </c>
      <c r="AA17">
        <v>0</v>
      </c>
      <c r="AB17">
        <v>16.166609000000001</v>
      </c>
      <c r="AC17">
        <v>11.598717000000001</v>
      </c>
      <c r="AD17">
        <v>0</v>
      </c>
      <c r="AE17">
        <v>39.450268999999999</v>
      </c>
      <c r="AF17">
        <v>20.750636</v>
      </c>
      <c r="AG17">
        <v>50.688156999999997</v>
      </c>
      <c r="AH17">
        <v>24.515008999999999</v>
      </c>
      <c r="AI17">
        <v>0</v>
      </c>
      <c r="AJ17">
        <v>0</v>
      </c>
      <c r="AK17">
        <v>33.911501000000001</v>
      </c>
      <c r="AL17">
        <v>79.376220000000004</v>
      </c>
      <c r="AM17">
        <v>19.346114</v>
      </c>
      <c r="AN17">
        <v>0.77966899999999995</v>
      </c>
      <c r="AO17">
        <v>0</v>
      </c>
      <c r="AP17">
        <v>0.51239999999999997</v>
      </c>
      <c r="AQ17">
        <v>34.900413999999998</v>
      </c>
      <c r="AR17">
        <v>34.776000000000003</v>
      </c>
      <c r="AS17">
        <v>0</v>
      </c>
      <c r="AT17">
        <v>18.696870000000001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0.93944399999999995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2703.6509540000006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419.25920000000002</v>
      </c>
      <c r="L18">
        <v>674.81782899999996</v>
      </c>
      <c r="M18">
        <v>97.055942999999999</v>
      </c>
      <c r="N18">
        <v>123.2178</v>
      </c>
      <c r="O18">
        <v>130.58071699999999</v>
      </c>
      <c r="P18">
        <v>110.327443</v>
      </c>
      <c r="Q18">
        <v>22.63</v>
      </c>
      <c r="R18">
        <v>44.906624999999998</v>
      </c>
      <c r="S18">
        <v>27.638981000000001</v>
      </c>
      <c r="T18">
        <v>3.09</v>
      </c>
      <c r="U18">
        <v>418.77</v>
      </c>
      <c r="V18">
        <v>17.154800000000002</v>
      </c>
      <c r="W18">
        <v>46.399079999999998</v>
      </c>
      <c r="X18">
        <v>148.30000000000001</v>
      </c>
      <c r="Y18">
        <v>0</v>
      </c>
      <c r="Z18">
        <v>0</v>
      </c>
      <c r="AA18">
        <v>14.04936</v>
      </c>
      <c r="AB18">
        <v>16.166609000000001</v>
      </c>
      <c r="AC18">
        <v>11.598717000000001</v>
      </c>
      <c r="AD18">
        <v>0</v>
      </c>
      <c r="AE18">
        <v>39.450268999999999</v>
      </c>
      <c r="AF18">
        <v>20.750636</v>
      </c>
      <c r="AG18">
        <v>50.688156999999997</v>
      </c>
      <c r="AH18">
        <v>24.515008999999999</v>
      </c>
      <c r="AI18">
        <v>0</v>
      </c>
      <c r="AJ18">
        <v>0</v>
      </c>
      <c r="AK18">
        <v>33.911501000000001</v>
      </c>
      <c r="AL18">
        <v>79.376220000000004</v>
      </c>
      <c r="AM18">
        <v>19.346114</v>
      </c>
      <c r="AN18">
        <v>0.77966899999999995</v>
      </c>
      <c r="AO18">
        <v>0</v>
      </c>
      <c r="AP18">
        <v>0.51239999999999997</v>
      </c>
      <c r="AQ18">
        <v>34.900413999999998</v>
      </c>
      <c r="AR18">
        <v>34.776000000000003</v>
      </c>
      <c r="AS18">
        <v>0</v>
      </c>
      <c r="AT18">
        <v>20.000039999999998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0.93944399999999995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2697.0034840000003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419.25920000000002</v>
      </c>
      <c r="L19">
        <v>674.81782899999996</v>
      </c>
      <c r="M19">
        <v>97.055942999999999</v>
      </c>
      <c r="N19">
        <v>123.2178</v>
      </c>
      <c r="O19">
        <v>130.58071699999999</v>
      </c>
      <c r="P19">
        <v>110.327443</v>
      </c>
      <c r="Q19">
        <v>22.63</v>
      </c>
      <c r="R19">
        <v>44.906624999999998</v>
      </c>
      <c r="S19">
        <v>27.638981000000001</v>
      </c>
      <c r="T19">
        <v>3.09</v>
      </c>
      <c r="U19">
        <v>418.77</v>
      </c>
      <c r="V19">
        <v>17.154800000000002</v>
      </c>
      <c r="W19">
        <v>46.399079999999998</v>
      </c>
      <c r="X19">
        <v>148.30000000000001</v>
      </c>
      <c r="Y19">
        <v>0</v>
      </c>
      <c r="Z19">
        <v>0</v>
      </c>
      <c r="AA19">
        <v>14.04936</v>
      </c>
      <c r="AB19">
        <v>16.166609000000001</v>
      </c>
      <c r="AC19">
        <v>11.598717000000001</v>
      </c>
      <c r="AD19">
        <v>0</v>
      </c>
      <c r="AE19">
        <v>39.450268999999999</v>
      </c>
      <c r="AF19">
        <v>20.750636</v>
      </c>
      <c r="AG19">
        <v>50.688156999999997</v>
      </c>
      <c r="AH19">
        <v>24.515008999999999</v>
      </c>
      <c r="AI19">
        <v>0</v>
      </c>
      <c r="AJ19">
        <v>0</v>
      </c>
      <c r="AK19">
        <v>33.911501000000001</v>
      </c>
      <c r="AL19">
        <v>79.376220000000004</v>
      </c>
      <c r="AM19">
        <v>19.346114</v>
      </c>
      <c r="AN19">
        <v>0.77966899999999995</v>
      </c>
      <c r="AO19">
        <v>0</v>
      </c>
      <c r="AP19">
        <v>0.51239999999999997</v>
      </c>
      <c r="AQ19">
        <v>34.900413999999998</v>
      </c>
      <c r="AR19">
        <v>34.776000000000003</v>
      </c>
      <c r="AS19">
        <v>0</v>
      </c>
      <c r="AT19">
        <v>20.000039999999998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0.93944399999999995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2697.0034840000003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489.18393800000001</v>
      </c>
      <c r="L20">
        <v>674.81782899999996</v>
      </c>
      <c r="M20">
        <v>97.055942999999999</v>
      </c>
      <c r="N20">
        <v>123.2178</v>
      </c>
      <c r="O20">
        <v>130.58071699999999</v>
      </c>
      <c r="P20">
        <v>110.327443</v>
      </c>
      <c r="Q20">
        <v>22.63</v>
      </c>
      <c r="R20">
        <v>44.906624999999998</v>
      </c>
      <c r="S20">
        <v>27.638981000000001</v>
      </c>
      <c r="T20">
        <v>3.09</v>
      </c>
      <c r="U20">
        <v>418.77</v>
      </c>
      <c r="V20">
        <v>17.154800000000002</v>
      </c>
      <c r="W20">
        <v>46.399079999999998</v>
      </c>
      <c r="X20">
        <v>148.30000000000001</v>
      </c>
      <c r="Y20">
        <v>0</v>
      </c>
      <c r="Z20">
        <v>0</v>
      </c>
      <c r="AA20">
        <v>14.04936</v>
      </c>
      <c r="AB20">
        <v>16.166609000000001</v>
      </c>
      <c r="AC20">
        <v>11.598717000000001</v>
      </c>
      <c r="AD20">
        <v>0</v>
      </c>
      <c r="AE20">
        <v>39.450268999999999</v>
      </c>
      <c r="AF20">
        <v>20.750636</v>
      </c>
      <c r="AG20">
        <v>50.688156999999997</v>
      </c>
      <c r="AH20">
        <v>24.515008999999999</v>
      </c>
      <c r="AI20">
        <v>0</v>
      </c>
      <c r="AJ20">
        <v>0</v>
      </c>
      <c r="AK20">
        <v>33.911501000000001</v>
      </c>
      <c r="AL20">
        <v>79.376220000000004</v>
      </c>
      <c r="AM20">
        <v>19.346114</v>
      </c>
      <c r="AN20">
        <v>0.77966899999999995</v>
      </c>
      <c r="AO20">
        <v>0</v>
      </c>
      <c r="AP20">
        <v>0.51239999999999997</v>
      </c>
      <c r="AQ20">
        <v>34.900413999999998</v>
      </c>
      <c r="AR20">
        <v>34.776000000000003</v>
      </c>
      <c r="AS20">
        <v>0</v>
      </c>
      <c r="AT20">
        <v>20.000039999999998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0.93944399999999995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2766.928222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486.608676</v>
      </c>
      <c r="L21">
        <v>666.64739999999995</v>
      </c>
      <c r="M21">
        <v>97.055942999999999</v>
      </c>
      <c r="N21">
        <v>123.2178</v>
      </c>
      <c r="O21">
        <v>130.58071699999999</v>
      </c>
      <c r="P21">
        <v>110.327443</v>
      </c>
      <c r="Q21">
        <v>17.961500000000001</v>
      </c>
      <c r="R21">
        <v>44.906624999999998</v>
      </c>
      <c r="S21">
        <v>27.638981000000001</v>
      </c>
      <c r="T21">
        <v>3.09</v>
      </c>
      <c r="U21">
        <v>418.77</v>
      </c>
      <c r="V21">
        <v>17.154800000000002</v>
      </c>
      <c r="W21">
        <v>46.399079999999998</v>
      </c>
      <c r="X21">
        <v>148.30000000000001</v>
      </c>
      <c r="Y21">
        <v>0</v>
      </c>
      <c r="Z21">
        <v>0</v>
      </c>
      <c r="AA21">
        <v>14.04936</v>
      </c>
      <c r="AB21">
        <v>16.166609000000001</v>
      </c>
      <c r="AC21">
        <v>11.598717000000001</v>
      </c>
      <c r="AD21">
        <v>0</v>
      </c>
      <c r="AE21">
        <v>39.450268999999999</v>
      </c>
      <c r="AF21">
        <v>20.750636</v>
      </c>
      <c r="AG21">
        <v>50.688156999999997</v>
      </c>
      <c r="AH21">
        <v>50.144337</v>
      </c>
      <c r="AI21">
        <v>0</v>
      </c>
      <c r="AJ21">
        <v>0</v>
      </c>
      <c r="AK21">
        <v>33.911501000000001</v>
      </c>
      <c r="AL21">
        <v>79.376220000000004</v>
      </c>
      <c r="AM21">
        <v>19.346114</v>
      </c>
      <c r="AN21">
        <v>0.77966899999999995</v>
      </c>
      <c r="AO21">
        <v>0</v>
      </c>
      <c r="AP21">
        <v>0.51239999999999997</v>
      </c>
      <c r="AQ21">
        <v>34.900413999999998</v>
      </c>
      <c r="AR21">
        <v>34.776000000000003</v>
      </c>
      <c r="AS21">
        <v>0</v>
      </c>
      <c r="AT21">
        <v>20.000039999999998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1.940491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2778.1444059999999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411.53341399999999</v>
      </c>
      <c r="L22">
        <v>666.64739999999995</v>
      </c>
      <c r="M22">
        <v>97.055942999999999</v>
      </c>
      <c r="N22">
        <v>123.2178</v>
      </c>
      <c r="O22">
        <v>130.58071699999999</v>
      </c>
      <c r="P22">
        <v>110.327443</v>
      </c>
      <c r="Q22">
        <v>17.961500000000001</v>
      </c>
      <c r="R22">
        <v>44.906624999999998</v>
      </c>
      <c r="S22">
        <v>27.638981000000001</v>
      </c>
      <c r="T22">
        <v>3.09</v>
      </c>
      <c r="U22">
        <v>418.77</v>
      </c>
      <c r="V22">
        <v>17.154800000000002</v>
      </c>
      <c r="W22">
        <v>46.399079999999998</v>
      </c>
      <c r="X22">
        <v>148.30000000000001</v>
      </c>
      <c r="Y22">
        <v>0</v>
      </c>
      <c r="Z22">
        <v>0</v>
      </c>
      <c r="AA22">
        <v>14.04936</v>
      </c>
      <c r="AB22">
        <v>16.166609000000001</v>
      </c>
      <c r="AC22">
        <v>11.598717000000001</v>
      </c>
      <c r="AD22">
        <v>0</v>
      </c>
      <c r="AE22">
        <v>39.450268999999999</v>
      </c>
      <c r="AF22">
        <v>20.750636</v>
      </c>
      <c r="AG22">
        <v>50.688156999999997</v>
      </c>
      <c r="AH22">
        <v>50.144337</v>
      </c>
      <c r="AI22">
        <v>0</v>
      </c>
      <c r="AJ22">
        <v>0</v>
      </c>
      <c r="AK22">
        <v>33.911501000000001</v>
      </c>
      <c r="AL22">
        <v>79.376220000000004</v>
      </c>
      <c r="AM22">
        <v>19.346114</v>
      </c>
      <c r="AN22">
        <v>0.77966899999999995</v>
      </c>
      <c r="AO22">
        <v>0</v>
      </c>
      <c r="AP22">
        <v>0.51239999999999997</v>
      </c>
      <c r="AQ22">
        <v>34.900413999999998</v>
      </c>
      <c r="AR22">
        <v>34.776000000000003</v>
      </c>
      <c r="AS22">
        <v>0</v>
      </c>
      <c r="AT22">
        <v>20.000039999999998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1.940491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2703.0691439999996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386.55919999999998</v>
      </c>
      <c r="L23">
        <v>666.64739999999995</v>
      </c>
      <c r="M23">
        <v>97.055942999999999</v>
      </c>
      <c r="N23">
        <v>123.2178</v>
      </c>
      <c r="O23">
        <v>130.58071699999999</v>
      </c>
      <c r="P23">
        <v>110.327443</v>
      </c>
      <c r="Q23">
        <v>17.961500000000001</v>
      </c>
      <c r="R23">
        <v>44.906624999999998</v>
      </c>
      <c r="S23">
        <v>27.638981000000001</v>
      </c>
      <c r="T23">
        <v>3.09</v>
      </c>
      <c r="U23">
        <v>418.77</v>
      </c>
      <c r="V23">
        <v>17.154800000000002</v>
      </c>
      <c r="W23">
        <v>46.399079999999998</v>
      </c>
      <c r="X23">
        <v>148.30000000000001</v>
      </c>
      <c r="Y23">
        <v>0</v>
      </c>
      <c r="Z23">
        <v>0</v>
      </c>
      <c r="AA23">
        <v>14.04936</v>
      </c>
      <c r="AB23">
        <v>16.166609000000001</v>
      </c>
      <c r="AC23">
        <v>11.598717000000001</v>
      </c>
      <c r="AD23">
        <v>0</v>
      </c>
      <c r="AE23">
        <v>39.450268999999999</v>
      </c>
      <c r="AF23">
        <v>20.750636</v>
      </c>
      <c r="AG23">
        <v>50.688156999999997</v>
      </c>
      <c r="AH23">
        <v>50.144337</v>
      </c>
      <c r="AI23">
        <v>0</v>
      </c>
      <c r="AJ23">
        <v>0</v>
      </c>
      <c r="AK23">
        <v>33.911501000000001</v>
      </c>
      <c r="AL23">
        <v>79.376220000000004</v>
      </c>
      <c r="AM23">
        <v>19.346114</v>
      </c>
      <c r="AN23">
        <v>0.77966899999999995</v>
      </c>
      <c r="AO23">
        <v>0</v>
      </c>
      <c r="AP23">
        <v>0.51239999999999997</v>
      </c>
      <c r="AQ23">
        <v>34.900413999999998</v>
      </c>
      <c r="AR23">
        <v>34.776000000000003</v>
      </c>
      <c r="AS23">
        <v>0</v>
      </c>
      <c r="AT23">
        <v>20.000039999999998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1.940491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2678.0949300000002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386.5539</v>
      </c>
      <c r="L24">
        <v>666.64739999999995</v>
      </c>
      <c r="M24">
        <v>97.055942999999999</v>
      </c>
      <c r="N24">
        <v>123.2178</v>
      </c>
      <c r="O24">
        <v>130.58071699999999</v>
      </c>
      <c r="P24">
        <v>110.327443</v>
      </c>
      <c r="Q24">
        <v>17.961500000000001</v>
      </c>
      <c r="R24">
        <v>44.906624999999998</v>
      </c>
      <c r="S24">
        <v>27.638981000000001</v>
      </c>
      <c r="T24">
        <v>3.09</v>
      </c>
      <c r="U24">
        <v>418.77</v>
      </c>
      <c r="V24">
        <v>17.154800000000002</v>
      </c>
      <c r="W24">
        <v>46.399079999999998</v>
      </c>
      <c r="X24">
        <v>148.30000000000001</v>
      </c>
      <c r="Y24">
        <v>0</v>
      </c>
      <c r="Z24">
        <v>0</v>
      </c>
      <c r="AA24">
        <v>28.09872</v>
      </c>
      <c r="AB24">
        <v>16.166609000000001</v>
      </c>
      <c r="AC24">
        <v>11.598717000000001</v>
      </c>
      <c r="AD24">
        <v>0</v>
      </c>
      <c r="AE24">
        <v>39.450268999999999</v>
      </c>
      <c r="AF24">
        <v>20.750636</v>
      </c>
      <c r="AG24">
        <v>50.688156999999997</v>
      </c>
      <c r="AH24">
        <v>50.144337</v>
      </c>
      <c r="AI24">
        <v>0</v>
      </c>
      <c r="AJ24">
        <v>0</v>
      </c>
      <c r="AK24">
        <v>33.911501000000001</v>
      </c>
      <c r="AL24">
        <v>79.376220000000004</v>
      </c>
      <c r="AM24">
        <v>19.346114</v>
      </c>
      <c r="AN24">
        <v>0.77966899999999995</v>
      </c>
      <c r="AO24">
        <v>0</v>
      </c>
      <c r="AP24">
        <v>0.51239999999999997</v>
      </c>
      <c r="AQ24">
        <v>34.900413999999998</v>
      </c>
      <c r="AR24">
        <v>34.776000000000003</v>
      </c>
      <c r="AS24">
        <v>0</v>
      </c>
      <c r="AT24">
        <v>20.000039999999998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1.940491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2692.1389899999999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386.5539</v>
      </c>
      <c r="L25">
        <v>666.64739999999995</v>
      </c>
      <c r="M25">
        <v>97.055942999999999</v>
      </c>
      <c r="N25">
        <v>123.2178</v>
      </c>
      <c r="O25">
        <v>130.58071699999999</v>
      </c>
      <c r="P25">
        <v>110.327443</v>
      </c>
      <c r="Q25">
        <v>17.961500000000001</v>
      </c>
      <c r="R25">
        <v>44.906624999999998</v>
      </c>
      <c r="S25">
        <v>27.638981000000001</v>
      </c>
      <c r="T25">
        <v>3.09</v>
      </c>
      <c r="U25">
        <v>418.77</v>
      </c>
      <c r="V25">
        <v>17.154800000000002</v>
      </c>
      <c r="W25">
        <v>46.399079999999998</v>
      </c>
      <c r="X25">
        <v>148.30000000000001</v>
      </c>
      <c r="Y25">
        <v>0</v>
      </c>
      <c r="Z25">
        <v>0</v>
      </c>
      <c r="AA25">
        <v>28.09872</v>
      </c>
      <c r="AB25">
        <v>16.166609000000001</v>
      </c>
      <c r="AC25">
        <v>11.598717000000001</v>
      </c>
      <c r="AD25">
        <v>10.858853999999999</v>
      </c>
      <c r="AE25">
        <v>39.450268999999999</v>
      </c>
      <c r="AF25">
        <v>20.750636</v>
      </c>
      <c r="AG25">
        <v>50.688156999999997</v>
      </c>
      <c r="AH25">
        <v>50.144337</v>
      </c>
      <c r="AI25">
        <v>0</v>
      </c>
      <c r="AJ25">
        <v>0</v>
      </c>
      <c r="AK25">
        <v>33.911501000000001</v>
      </c>
      <c r="AL25">
        <v>79.376220000000004</v>
      </c>
      <c r="AM25">
        <v>19.346114</v>
      </c>
      <c r="AN25">
        <v>0.77966899999999995</v>
      </c>
      <c r="AO25">
        <v>0</v>
      </c>
      <c r="AP25">
        <v>0.51239999999999997</v>
      </c>
      <c r="AQ25">
        <v>34.900413999999998</v>
      </c>
      <c r="AR25">
        <v>34.776000000000003</v>
      </c>
      <c r="AS25">
        <v>0</v>
      </c>
      <c r="AT25">
        <v>20.000039999999998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1.940491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2702.997844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386.5539</v>
      </c>
      <c r="L26">
        <v>666.64739999999995</v>
      </c>
      <c r="M26">
        <v>97.055942999999999</v>
      </c>
      <c r="N26">
        <v>123.2178</v>
      </c>
      <c r="O26">
        <v>130.58071699999999</v>
      </c>
      <c r="P26">
        <v>110.327443</v>
      </c>
      <c r="Q26">
        <v>17.961500000000001</v>
      </c>
      <c r="R26">
        <v>44.906624999999998</v>
      </c>
      <c r="S26">
        <v>27.638981000000001</v>
      </c>
      <c r="T26">
        <v>3.09</v>
      </c>
      <c r="U26">
        <v>418.77</v>
      </c>
      <c r="V26">
        <v>17.154800000000002</v>
      </c>
      <c r="W26">
        <v>46.399079999999998</v>
      </c>
      <c r="X26">
        <v>148.30000000000001</v>
      </c>
      <c r="Y26">
        <v>0</v>
      </c>
      <c r="Z26">
        <v>0</v>
      </c>
      <c r="AA26">
        <v>28.09872</v>
      </c>
      <c r="AB26">
        <v>16.166609000000001</v>
      </c>
      <c r="AC26">
        <v>11.598717000000001</v>
      </c>
      <c r="AD26">
        <v>10.858853999999999</v>
      </c>
      <c r="AE26">
        <v>39.450268999999999</v>
      </c>
      <c r="AF26">
        <v>20.750636</v>
      </c>
      <c r="AG26">
        <v>50.688156999999997</v>
      </c>
      <c r="AH26">
        <v>50.144337</v>
      </c>
      <c r="AI26">
        <v>0</v>
      </c>
      <c r="AJ26">
        <v>0</v>
      </c>
      <c r="AK26">
        <v>33.911501000000001</v>
      </c>
      <c r="AL26">
        <v>79.376220000000004</v>
      </c>
      <c r="AM26">
        <v>19.346114</v>
      </c>
      <c r="AN26">
        <v>0.77966899999999995</v>
      </c>
      <c r="AO26">
        <v>0</v>
      </c>
      <c r="AP26">
        <v>0.51239999999999997</v>
      </c>
      <c r="AQ26">
        <v>34.900413999999998</v>
      </c>
      <c r="AR26">
        <v>34.776000000000003</v>
      </c>
      <c r="AS26">
        <v>0</v>
      </c>
      <c r="AT26">
        <v>20.000039999999998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1.940491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2702.997844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459.75</v>
      </c>
      <c r="L27">
        <v>666.64739999999995</v>
      </c>
      <c r="M27">
        <v>97.055942999999999</v>
      </c>
      <c r="N27">
        <v>123.2178</v>
      </c>
      <c r="O27">
        <v>130.58071699999999</v>
      </c>
      <c r="P27">
        <v>110.327443</v>
      </c>
      <c r="Q27">
        <v>17.961500000000001</v>
      </c>
      <c r="R27">
        <v>44.906624999999998</v>
      </c>
      <c r="S27">
        <v>27.638981000000001</v>
      </c>
      <c r="T27">
        <v>3.09</v>
      </c>
      <c r="U27">
        <v>418.77</v>
      </c>
      <c r="V27">
        <v>17.154800000000002</v>
      </c>
      <c r="W27">
        <v>46.399079999999998</v>
      </c>
      <c r="X27">
        <v>148.30000000000001</v>
      </c>
      <c r="Y27">
        <v>0</v>
      </c>
      <c r="Z27">
        <v>0</v>
      </c>
      <c r="AA27">
        <v>28.09872</v>
      </c>
      <c r="AB27">
        <v>32.333219</v>
      </c>
      <c r="AC27">
        <v>11.598717000000001</v>
      </c>
      <c r="AD27">
        <v>10.858853999999999</v>
      </c>
      <c r="AE27">
        <v>39.450268999999999</v>
      </c>
      <c r="AF27">
        <v>20.750636</v>
      </c>
      <c r="AG27">
        <v>50.688156999999997</v>
      </c>
      <c r="AH27">
        <v>50.144337</v>
      </c>
      <c r="AI27">
        <v>3.814368</v>
      </c>
      <c r="AJ27">
        <v>0</v>
      </c>
      <c r="AK27">
        <v>33.911501000000001</v>
      </c>
      <c r="AL27">
        <v>79.376220000000004</v>
      </c>
      <c r="AM27">
        <v>19.346114</v>
      </c>
      <c r="AN27">
        <v>0.77966899999999995</v>
      </c>
      <c r="AO27">
        <v>0</v>
      </c>
      <c r="AP27">
        <v>0.51239999999999997</v>
      </c>
      <c r="AQ27">
        <v>34.900413999999998</v>
      </c>
      <c r="AR27">
        <v>34.776000000000003</v>
      </c>
      <c r="AS27">
        <v>0</v>
      </c>
      <c r="AT27">
        <v>20.000039999999998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1.940491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2796.1749220000002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459.67320000000001</v>
      </c>
      <c r="L28">
        <v>666.64739999999995</v>
      </c>
      <c r="M28">
        <v>97.055942999999999</v>
      </c>
      <c r="N28">
        <v>123.2178</v>
      </c>
      <c r="O28">
        <v>130.58071699999999</v>
      </c>
      <c r="P28">
        <v>110.327443</v>
      </c>
      <c r="Q28">
        <v>17.961500000000001</v>
      </c>
      <c r="R28">
        <v>44.906624999999998</v>
      </c>
      <c r="S28">
        <v>27.638981000000001</v>
      </c>
      <c r="T28">
        <v>3.09</v>
      </c>
      <c r="U28">
        <v>418.77</v>
      </c>
      <c r="V28">
        <v>17.154800000000002</v>
      </c>
      <c r="W28">
        <v>46.399079999999998</v>
      </c>
      <c r="X28">
        <v>148.30000000000001</v>
      </c>
      <c r="Y28">
        <v>0</v>
      </c>
      <c r="Z28">
        <v>0</v>
      </c>
      <c r="AA28">
        <v>28.09872</v>
      </c>
      <c r="AB28">
        <v>32.333219</v>
      </c>
      <c r="AC28">
        <v>11.598717000000001</v>
      </c>
      <c r="AD28">
        <v>10.858853999999999</v>
      </c>
      <c r="AE28">
        <v>39.450268999999999</v>
      </c>
      <c r="AF28">
        <v>20.750636</v>
      </c>
      <c r="AG28">
        <v>50.688156999999997</v>
      </c>
      <c r="AH28">
        <v>50.144337</v>
      </c>
      <c r="AI28">
        <v>6.1029879999999999</v>
      </c>
      <c r="AJ28">
        <v>0</v>
      </c>
      <c r="AK28">
        <v>33.911501000000001</v>
      </c>
      <c r="AL28">
        <v>79.376220000000004</v>
      </c>
      <c r="AM28">
        <v>19.346114</v>
      </c>
      <c r="AN28">
        <v>0.77966899999999995</v>
      </c>
      <c r="AO28">
        <v>0</v>
      </c>
      <c r="AP28">
        <v>0.51239999999999997</v>
      </c>
      <c r="AQ28">
        <v>34.900413999999998</v>
      </c>
      <c r="AR28">
        <v>34.776000000000003</v>
      </c>
      <c r="AS28">
        <v>0</v>
      </c>
      <c r="AT28">
        <v>20.000039999999998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1.940491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2798.3867420000006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459.75</v>
      </c>
      <c r="L29">
        <v>666.64739999999995</v>
      </c>
      <c r="M29">
        <v>97.055942999999999</v>
      </c>
      <c r="N29">
        <v>123.2178</v>
      </c>
      <c r="O29">
        <v>130.58071699999999</v>
      </c>
      <c r="P29">
        <v>110.327443</v>
      </c>
      <c r="Q29">
        <v>17.961500000000001</v>
      </c>
      <c r="R29">
        <v>44.906624999999998</v>
      </c>
      <c r="S29">
        <v>27.638981000000001</v>
      </c>
      <c r="T29">
        <v>3.09</v>
      </c>
      <c r="U29">
        <v>418.77</v>
      </c>
      <c r="V29">
        <v>17.154800000000002</v>
      </c>
      <c r="W29">
        <v>46.399079999999998</v>
      </c>
      <c r="X29">
        <v>148.30000000000001</v>
      </c>
      <c r="Y29">
        <v>0</v>
      </c>
      <c r="Z29">
        <v>0</v>
      </c>
      <c r="AA29">
        <v>28.09872</v>
      </c>
      <c r="AB29">
        <v>32.333219</v>
      </c>
      <c r="AC29">
        <v>23.197434999999999</v>
      </c>
      <c r="AD29">
        <v>10.858853999999999</v>
      </c>
      <c r="AE29">
        <v>39.450268999999999</v>
      </c>
      <c r="AF29">
        <v>20.750636</v>
      </c>
      <c r="AG29">
        <v>50.688156999999997</v>
      </c>
      <c r="AH29">
        <v>50.144337</v>
      </c>
      <c r="AI29">
        <v>39.193389000000003</v>
      </c>
      <c r="AJ29">
        <v>0</v>
      </c>
      <c r="AK29">
        <v>33.911501000000001</v>
      </c>
      <c r="AL29">
        <v>79.376220000000004</v>
      </c>
      <c r="AM29">
        <v>19.346114</v>
      </c>
      <c r="AN29">
        <v>0.77966899999999995</v>
      </c>
      <c r="AO29">
        <v>0</v>
      </c>
      <c r="AP29">
        <v>0.51239999999999997</v>
      </c>
      <c r="AQ29">
        <v>34.900413999999998</v>
      </c>
      <c r="AR29">
        <v>34.776000000000003</v>
      </c>
      <c r="AS29">
        <v>0</v>
      </c>
      <c r="AT29">
        <v>20.000039999999998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1.940491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2843.1526610000005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395.55919999999998</v>
      </c>
      <c r="L30">
        <v>666.64739999999995</v>
      </c>
      <c r="M30">
        <v>97.055942999999999</v>
      </c>
      <c r="N30">
        <v>123.2178</v>
      </c>
      <c r="O30">
        <v>130.58071699999999</v>
      </c>
      <c r="P30">
        <v>110.327443</v>
      </c>
      <c r="Q30">
        <v>17.961500000000001</v>
      </c>
      <c r="R30">
        <v>44.906624999999998</v>
      </c>
      <c r="S30">
        <v>27.638981000000001</v>
      </c>
      <c r="T30">
        <v>3.09</v>
      </c>
      <c r="U30">
        <v>418.77</v>
      </c>
      <c r="V30">
        <v>17.154800000000002</v>
      </c>
      <c r="W30">
        <v>46.399079999999998</v>
      </c>
      <c r="X30">
        <v>148.30000000000001</v>
      </c>
      <c r="Y30">
        <v>0</v>
      </c>
      <c r="Z30">
        <v>0</v>
      </c>
      <c r="AA30">
        <v>28.09872</v>
      </c>
      <c r="AB30">
        <v>32.333219</v>
      </c>
      <c r="AC30">
        <v>23.197434999999999</v>
      </c>
      <c r="AD30">
        <v>10.858853999999999</v>
      </c>
      <c r="AE30">
        <v>39.450268999999999</v>
      </c>
      <c r="AF30">
        <v>20.750636</v>
      </c>
      <c r="AG30">
        <v>50.688156999999997</v>
      </c>
      <c r="AH30">
        <v>50.144337</v>
      </c>
      <c r="AI30">
        <v>39.193389000000003</v>
      </c>
      <c r="AJ30">
        <v>0</v>
      </c>
      <c r="AK30">
        <v>33.911501000000001</v>
      </c>
      <c r="AL30">
        <v>79.376220000000004</v>
      </c>
      <c r="AM30">
        <v>19.346114</v>
      </c>
      <c r="AN30">
        <v>0.77966899999999995</v>
      </c>
      <c r="AO30">
        <v>0</v>
      </c>
      <c r="AP30">
        <v>0.51239999999999997</v>
      </c>
      <c r="AQ30">
        <v>23.266942</v>
      </c>
      <c r="AR30">
        <v>34.776000000000003</v>
      </c>
      <c r="AS30">
        <v>0</v>
      </c>
      <c r="AT30">
        <v>20.000039999999998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1.940491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2767.3283890000007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382.19260000000003</v>
      </c>
      <c r="L31">
        <v>595.08749999999998</v>
      </c>
      <c r="M31">
        <v>97.055942999999999</v>
      </c>
      <c r="N31">
        <v>123.2178</v>
      </c>
      <c r="O31">
        <v>130.58071699999999</v>
      </c>
      <c r="P31">
        <v>110.327443</v>
      </c>
      <c r="Q31">
        <v>15.2653</v>
      </c>
      <c r="R31">
        <v>44.906624999999998</v>
      </c>
      <c r="S31">
        <v>18.0578</v>
      </c>
      <c r="T31">
        <v>2.4285000000000001</v>
      </c>
      <c r="U31">
        <v>418.77</v>
      </c>
      <c r="V31">
        <v>17.154800000000002</v>
      </c>
      <c r="W31">
        <v>46.399079999999998</v>
      </c>
      <c r="X31">
        <v>148.30000000000001</v>
      </c>
      <c r="Y31">
        <v>0</v>
      </c>
      <c r="Z31">
        <v>0</v>
      </c>
      <c r="AA31">
        <v>28.09872</v>
      </c>
      <c r="AB31">
        <v>32.333219</v>
      </c>
      <c r="AC31">
        <v>23.197434999999999</v>
      </c>
      <c r="AD31">
        <v>10.858853999999999</v>
      </c>
      <c r="AE31">
        <v>39.450268999999999</v>
      </c>
      <c r="AF31">
        <v>20.750636</v>
      </c>
      <c r="AG31">
        <v>50.688156999999997</v>
      </c>
      <c r="AH31">
        <v>50.144337</v>
      </c>
      <c r="AI31">
        <v>39.193389000000003</v>
      </c>
      <c r="AJ31">
        <v>0</v>
      </c>
      <c r="AK31">
        <v>33.911501000000001</v>
      </c>
      <c r="AL31">
        <v>79.376220000000004</v>
      </c>
      <c r="AM31">
        <v>19.346114</v>
      </c>
      <c r="AN31">
        <v>0.77966899999999995</v>
      </c>
      <c r="AO31">
        <v>0</v>
      </c>
      <c r="AP31">
        <v>5.8925999999999998</v>
      </c>
      <c r="AQ31">
        <v>11.633471999999999</v>
      </c>
      <c r="AR31">
        <v>34.776000000000003</v>
      </c>
      <c r="AS31">
        <v>0</v>
      </c>
      <c r="AT31">
        <v>20.000039999999998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1.940491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2663.209738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382.19260000000003</v>
      </c>
      <c r="L32">
        <v>545.08749999999998</v>
      </c>
      <c r="M32">
        <v>97.055942999999999</v>
      </c>
      <c r="N32">
        <v>123.2178</v>
      </c>
      <c r="O32">
        <v>130.58071699999999</v>
      </c>
      <c r="P32">
        <v>110.327443</v>
      </c>
      <c r="Q32">
        <v>15.2653</v>
      </c>
      <c r="R32">
        <v>44.906624999999998</v>
      </c>
      <c r="S32">
        <v>18.0578</v>
      </c>
      <c r="T32">
        <v>2.4285000000000001</v>
      </c>
      <c r="U32">
        <v>418.77</v>
      </c>
      <c r="V32">
        <v>17.154800000000002</v>
      </c>
      <c r="W32">
        <v>46.399079999999998</v>
      </c>
      <c r="X32">
        <v>148.30000000000001</v>
      </c>
      <c r="Y32">
        <v>0</v>
      </c>
      <c r="Z32">
        <v>0</v>
      </c>
      <c r="AA32">
        <v>28.09872</v>
      </c>
      <c r="AB32">
        <v>32.333219</v>
      </c>
      <c r="AC32">
        <v>23.197434999999999</v>
      </c>
      <c r="AD32">
        <v>10.858853999999999</v>
      </c>
      <c r="AE32">
        <v>39.450268999999999</v>
      </c>
      <c r="AF32">
        <v>9.222505</v>
      </c>
      <c r="AG32">
        <v>50.688156999999997</v>
      </c>
      <c r="AH32">
        <v>50.144337</v>
      </c>
      <c r="AI32">
        <v>39.193389000000003</v>
      </c>
      <c r="AJ32">
        <v>0</v>
      </c>
      <c r="AK32">
        <v>33.911501000000001</v>
      </c>
      <c r="AL32">
        <v>79.376220000000004</v>
      </c>
      <c r="AM32">
        <v>19.346114</v>
      </c>
      <c r="AN32">
        <v>0.77966899999999995</v>
      </c>
      <c r="AO32">
        <v>0</v>
      </c>
      <c r="AP32">
        <v>5.8925999999999998</v>
      </c>
      <c r="AQ32">
        <v>0</v>
      </c>
      <c r="AR32">
        <v>40.847999999999999</v>
      </c>
      <c r="AS32">
        <v>0</v>
      </c>
      <c r="AT32">
        <v>20.000039999999998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1.940491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2596.1201350000001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382.19260000000003</v>
      </c>
      <c r="L33">
        <v>445.495</v>
      </c>
      <c r="M33">
        <v>97.055942999999999</v>
      </c>
      <c r="N33">
        <v>123.2178</v>
      </c>
      <c r="O33">
        <v>130.58071699999999</v>
      </c>
      <c r="P33">
        <v>110.327443</v>
      </c>
      <c r="Q33">
        <v>12.7232</v>
      </c>
      <c r="R33">
        <v>35.791200000000003</v>
      </c>
      <c r="S33">
        <v>15.3523</v>
      </c>
      <c r="T33">
        <v>2.4285000000000001</v>
      </c>
      <c r="U33">
        <v>418.77</v>
      </c>
      <c r="V33">
        <v>17.154800000000002</v>
      </c>
      <c r="W33">
        <v>46.399079999999998</v>
      </c>
      <c r="X33">
        <v>148.30000000000001</v>
      </c>
      <c r="Y33">
        <v>0</v>
      </c>
      <c r="Z33">
        <v>0</v>
      </c>
      <c r="AA33">
        <v>28.09872</v>
      </c>
      <c r="AB33">
        <v>32.333219</v>
      </c>
      <c r="AC33">
        <v>23.197434999999999</v>
      </c>
      <c r="AD33">
        <v>10.858853999999999</v>
      </c>
      <c r="AE33">
        <v>39.450268999999999</v>
      </c>
      <c r="AF33">
        <v>9.222505</v>
      </c>
      <c r="AG33">
        <v>50.688156999999997</v>
      </c>
      <c r="AH33">
        <v>50.144337</v>
      </c>
      <c r="AI33">
        <v>39.193389000000003</v>
      </c>
      <c r="AJ33">
        <v>0</v>
      </c>
      <c r="AK33">
        <v>33.911501000000001</v>
      </c>
      <c r="AL33">
        <v>79.376220000000004</v>
      </c>
      <c r="AM33">
        <v>19.346114</v>
      </c>
      <c r="AN33">
        <v>0.77966899999999995</v>
      </c>
      <c r="AO33">
        <v>0</v>
      </c>
      <c r="AP33">
        <v>5.8925999999999998</v>
      </c>
      <c r="AQ33">
        <v>0</v>
      </c>
      <c r="AR33">
        <v>40.847999999999999</v>
      </c>
      <c r="AS33">
        <v>0</v>
      </c>
      <c r="AT33">
        <v>20.000039999999998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1.940491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2482.1646099999998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382.19260000000003</v>
      </c>
      <c r="L34">
        <v>375.495</v>
      </c>
      <c r="M34">
        <v>97.055942999999999</v>
      </c>
      <c r="N34">
        <v>123.2178</v>
      </c>
      <c r="O34">
        <v>130.58071699999999</v>
      </c>
      <c r="P34">
        <v>110.327443</v>
      </c>
      <c r="Q34">
        <v>12.7232</v>
      </c>
      <c r="R34">
        <v>35.791200000000003</v>
      </c>
      <c r="S34">
        <v>15.3523</v>
      </c>
      <c r="T34">
        <v>2.4285000000000001</v>
      </c>
      <c r="U34">
        <v>418.77</v>
      </c>
      <c r="V34">
        <v>17.154800000000002</v>
      </c>
      <c r="W34">
        <v>46.399079999999998</v>
      </c>
      <c r="X34">
        <v>148.30000000000001</v>
      </c>
      <c r="Y34">
        <v>0</v>
      </c>
      <c r="Z34">
        <v>0</v>
      </c>
      <c r="AA34">
        <v>28.09872</v>
      </c>
      <c r="AB34">
        <v>32.333219</v>
      </c>
      <c r="AC34">
        <v>23.197434999999999</v>
      </c>
      <c r="AD34">
        <v>10.858853999999999</v>
      </c>
      <c r="AE34">
        <v>39.450268999999999</v>
      </c>
      <c r="AF34">
        <v>9.222505</v>
      </c>
      <c r="AG34">
        <v>50.688156999999997</v>
      </c>
      <c r="AH34">
        <v>50.144337</v>
      </c>
      <c r="AI34">
        <v>39.193389000000003</v>
      </c>
      <c r="AJ34">
        <v>0</v>
      </c>
      <c r="AK34">
        <v>33.911501000000001</v>
      </c>
      <c r="AL34">
        <v>79.376220000000004</v>
      </c>
      <c r="AM34">
        <v>19.346114</v>
      </c>
      <c r="AN34">
        <v>0.77966899999999995</v>
      </c>
      <c r="AO34">
        <v>0</v>
      </c>
      <c r="AP34">
        <v>5.8925999999999998</v>
      </c>
      <c r="AQ34">
        <v>0</v>
      </c>
      <c r="AR34">
        <v>40.847999999999999</v>
      </c>
      <c r="AS34">
        <v>0</v>
      </c>
      <c r="AT34">
        <v>20.000039999999998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1.940491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2412.1646100000003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382.19260000000003</v>
      </c>
      <c r="L35">
        <v>375.495</v>
      </c>
      <c r="M35">
        <v>97.055942999999999</v>
      </c>
      <c r="N35">
        <v>123.2178</v>
      </c>
      <c r="O35">
        <v>130.58071699999999</v>
      </c>
      <c r="P35">
        <v>110.327443</v>
      </c>
      <c r="Q35">
        <v>12.7232</v>
      </c>
      <c r="R35">
        <v>35.791200000000003</v>
      </c>
      <c r="S35">
        <v>15.3523</v>
      </c>
      <c r="T35">
        <v>2.4285000000000001</v>
      </c>
      <c r="U35">
        <v>418.77</v>
      </c>
      <c r="V35">
        <v>12.019399999999999</v>
      </c>
      <c r="W35">
        <v>38.021099999999997</v>
      </c>
      <c r="X35">
        <v>119.1666</v>
      </c>
      <c r="Y35">
        <v>0</v>
      </c>
      <c r="Z35">
        <v>0</v>
      </c>
      <c r="AA35">
        <v>21.803999999999998</v>
      </c>
      <c r="AB35">
        <v>32.333219</v>
      </c>
      <c r="AC35">
        <v>23.197434999999999</v>
      </c>
      <c r="AD35">
        <v>10.858853999999999</v>
      </c>
      <c r="AE35">
        <v>39.450268999999999</v>
      </c>
      <c r="AF35">
        <v>9.222505</v>
      </c>
      <c r="AG35">
        <v>50.688156999999997</v>
      </c>
      <c r="AH35">
        <v>50.144337</v>
      </c>
      <c r="AI35">
        <v>6.1029879999999999</v>
      </c>
      <c r="AJ35">
        <v>0</v>
      </c>
      <c r="AK35">
        <v>33.911501000000001</v>
      </c>
      <c r="AL35">
        <v>79.376220000000004</v>
      </c>
      <c r="AM35">
        <v>19.346114</v>
      </c>
      <c r="AN35">
        <v>0.77966899999999995</v>
      </c>
      <c r="AO35">
        <v>0</v>
      </c>
      <c r="AP35">
        <v>0.51239999999999997</v>
      </c>
      <c r="AQ35">
        <v>0</v>
      </c>
      <c r="AR35">
        <v>34.776000000000003</v>
      </c>
      <c r="AS35">
        <v>0</v>
      </c>
      <c r="AT35">
        <v>20.000039999999998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1.940491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2318.6805089999998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382.19260000000003</v>
      </c>
      <c r="L36">
        <v>375.495</v>
      </c>
      <c r="M36">
        <v>97.055942999999999</v>
      </c>
      <c r="N36">
        <v>123.2178</v>
      </c>
      <c r="O36">
        <v>130.58071699999999</v>
      </c>
      <c r="P36">
        <v>110.327443</v>
      </c>
      <c r="Q36">
        <v>12.7232</v>
      </c>
      <c r="R36">
        <v>35.791200000000003</v>
      </c>
      <c r="S36">
        <v>15.3523</v>
      </c>
      <c r="T36">
        <v>2.4285000000000001</v>
      </c>
      <c r="U36">
        <v>418.77</v>
      </c>
      <c r="V36">
        <v>12.019399999999999</v>
      </c>
      <c r="W36">
        <v>38.021099999999997</v>
      </c>
      <c r="X36">
        <v>119.1666</v>
      </c>
      <c r="Y36">
        <v>0</v>
      </c>
      <c r="Z36">
        <v>0</v>
      </c>
      <c r="AA36">
        <v>13.983000000000001</v>
      </c>
      <c r="AB36">
        <v>32.333219</v>
      </c>
      <c r="AC36">
        <v>23.197434999999999</v>
      </c>
      <c r="AD36">
        <v>10.858853999999999</v>
      </c>
      <c r="AE36">
        <v>39.450268999999999</v>
      </c>
      <c r="AF36">
        <v>9.222505</v>
      </c>
      <c r="AG36">
        <v>50.688156999999997</v>
      </c>
      <c r="AH36">
        <v>50.144337</v>
      </c>
      <c r="AI36">
        <v>3.814368</v>
      </c>
      <c r="AJ36">
        <v>0</v>
      </c>
      <c r="AK36">
        <v>33.911501000000001</v>
      </c>
      <c r="AL36">
        <v>79.376220000000004</v>
      </c>
      <c r="AM36">
        <v>19.346114</v>
      </c>
      <c r="AN36">
        <v>0.77966899999999995</v>
      </c>
      <c r="AO36">
        <v>0</v>
      </c>
      <c r="AP36">
        <v>0.51239999999999997</v>
      </c>
      <c r="AQ36">
        <v>0</v>
      </c>
      <c r="AR36">
        <v>34.776000000000003</v>
      </c>
      <c r="AS36">
        <v>0</v>
      </c>
      <c r="AT36">
        <v>20.000039999999998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1.940491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2308.5708889999992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382.19260000000003</v>
      </c>
      <c r="L37">
        <v>375.495</v>
      </c>
      <c r="M37">
        <v>97.055942999999999</v>
      </c>
      <c r="N37">
        <v>124.379586</v>
      </c>
      <c r="O37">
        <v>130.58071699999999</v>
      </c>
      <c r="P37">
        <v>110.327443</v>
      </c>
      <c r="Q37">
        <v>12.623200000000001</v>
      </c>
      <c r="R37">
        <v>35.791200000000003</v>
      </c>
      <c r="S37">
        <v>15.212300000000001</v>
      </c>
      <c r="T37">
        <v>2.4285000000000001</v>
      </c>
      <c r="U37">
        <v>418.77</v>
      </c>
      <c r="V37">
        <v>13.425466999999999</v>
      </c>
      <c r="W37">
        <v>38.021099999999997</v>
      </c>
      <c r="X37">
        <v>119.1666</v>
      </c>
      <c r="Y37">
        <v>0</v>
      </c>
      <c r="Z37">
        <v>0</v>
      </c>
      <c r="AA37">
        <v>13.983000000000001</v>
      </c>
      <c r="AB37">
        <v>32.333219</v>
      </c>
      <c r="AC37">
        <v>23.197434999999999</v>
      </c>
      <c r="AD37">
        <v>10.858853999999999</v>
      </c>
      <c r="AE37">
        <v>39.450268999999999</v>
      </c>
      <c r="AF37">
        <v>9.222505</v>
      </c>
      <c r="AG37">
        <v>50.688156999999997</v>
      </c>
      <c r="AH37">
        <v>50.144337</v>
      </c>
      <c r="AI37">
        <v>0</v>
      </c>
      <c r="AJ37">
        <v>0</v>
      </c>
      <c r="AK37">
        <v>33.911501000000001</v>
      </c>
      <c r="AL37">
        <v>79.376220000000004</v>
      </c>
      <c r="AM37">
        <v>19.346114</v>
      </c>
      <c r="AN37">
        <v>0.77966899999999995</v>
      </c>
      <c r="AO37">
        <v>0</v>
      </c>
      <c r="AP37">
        <v>0.51239999999999997</v>
      </c>
      <c r="AQ37">
        <v>0</v>
      </c>
      <c r="AR37">
        <v>34.776000000000003</v>
      </c>
      <c r="AS37">
        <v>0</v>
      </c>
      <c r="AT37">
        <v>20.000039999999998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1.940491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2307.0843739999991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382.19260000000003</v>
      </c>
      <c r="L38">
        <v>375.495</v>
      </c>
      <c r="M38">
        <v>97.055942999999999</v>
      </c>
      <c r="N38">
        <v>124.38</v>
      </c>
      <c r="O38">
        <v>130.58071699999999</v>
      </c>
      <c r="P38">
        <v>110.327443</v>
      </c>
      <c r="Q38">
        <v>12.623200000000001</v>
      </c>
      <c r="R38">
        <v>35.791200000000003</v>
      </c>
      <c r="S38">
        <v>15.212300000000001</v>
      </c>
      <c r="T38">
        <v>2.4285000000000001</v>
      </c>
      <c r="U38">
        <v>418.77</v>
      </c>
      <c r="V38">
        <v>13.670400000000001</v>
      </c>
      <c r="W38">
        <v>38.021099999999997</v>
      </c>
      <c r="X38">
        <v>119.1666</v>
      </c>
      <c r="Y38">
        <v>0</v>
      </c>
      <c r="Z38">
        <v>0</v>
      </c>
      <c r="AA38">
        <v>13.983000000000001</v>
      </c>
      <c r="AB38">
        <v>32.333219</v>
      </c>
      <c r="AC38">
        <v>23.197434999999999</v>
      </c>
      <c r="AD38">
        <v>10.858853999999999</v>
      </c>
      <c r="AE38">
        <v>39.450268999999999</v>
      </c>
      <c r="AF38">
        <v>9.222505</v>
      </c>
      <c r="AG38">
        <v>50.688156999999997</v>
      </c>
      <c r="AH38">
        <v>50.144337</v>
      </c>
      <c r="AI38">
        <v>0</v>
      </c>
      <c r="AJ38">
        <v>0</v>
      </c>
      <c r="AK38">
        <v>33.911501000000001</v>
      </c>
      <c r="AL38">
        <v>79.376220000000004</v>
      </c>
      <c r="AM38">
        <v>19.346114</v>
      </c>
      <c r="AN38">
        <v>0.77966899999999995</v>
      </c>
      <c r="AO38">
        <v>0</v>
      </c>
      <c r="AP38">
        <v>0.51239999999999997</v>
      </c>
      <c r="AQ38">
        <v>0</v>
      </c>
      <c r="AR38">
        <v>34.776000000000003</v>
      </c>
      <c r="AS38">
        <v>0</v>
      </c>
      <c r="AT38">
        <v>20.000039999999998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1.940491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2307.3297209999992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382.19260000000003</v>
      </c>
      <c r="L39">
        <v>375.495</v>
      </c>
      <c r="M39">
        <v>97.055942999999999</v>
      </c>
      <c r="N39">
        <v>124.38</v>
      </c>
      <c r="O39">
        <v>130.58071699999999</v>
      </c>
      <c r="P39">
        <v>110.327443</v>
      </c>
      <c r="Q39">
        <v>12.623200000000001</v>
      </c>
      <c r="R39">
        <v>25.015899999999998</v>
      </c>
      <c r="S39">
        <v>15.212300000000001</v>
      </c>
      <c r="T39">
        <v>2.4285000000000001</v>
      </c>
      <c r="U39">
        <v>418.77</v>
      </c>
      <c r="V39">
        <v>11.283200000000001</v>
      </c>
      <c r="W39">
        <v>38.021099999999997</v>
      </c>
      <c r="X39">
        <v>119.1666</v>
      </c>
      <c r="Y39">
        <v>0</v>
      </c>
      <c r="Z39">
        <v>0</v>
      </c>
      <c r="AA39">
        <v>13.983000000000001</v>
      </c>
      <c r="AB39">
        <v>32.333219</v>
      </c>
      <c r="AC39">
        <v>23.197434999999999</v>
      </c>
      <c r="AD39">
        <v>10.858853999999999</v>
      </c>
      <c r="AE39">
        <v>39.450268999999999</v>
      </c>
      <c r="AF39">
        <v>9.222505</v>
      </c>
      <c r="AG39">
        <v>50.688156999999997</v>
      </c>
      <c r="AH39">
        <v>24.515008999999999</v>
      </c>
      <c r="AI39">
        <v>0</v>
      </c>
      <c r="AJ39">
        <v>0</v>
      </c>
      <c r="AK39">
        <v>33.911501000000001</v>
      </c>
      <c r="AL39">
        <v>66.814999999999998</v>
      </c>
      <c r="AM39">
        <v>19.346114</v>
      </c>
      <c r="AN39">
        <v>0.77966899999999995</v>
      </c>
      <c r="AO39">
        <v>0</v>
      </c>
      <c r="AP39">
        <v>0.51239999999999997</v>
      </c>
      <c r="AQ39">
        <v>0</v>
      </c>
      <c r="AR39">
        <v>34.776000000000003</v>
      </c>
      <c r="AS39">
        <v>0</v>
      </c>
      <c r="AT39">
        <v>20.000039999999998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0.93944399999999995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2254.9756259999999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382.19260000000003</v>
      </c>
      <c r="L40">
        <v>375.495</v>
      </c>
      <c r="M40">
        <v>97.055942999999999</v>
      </c>
      <c r="N40">
        <v>124.38</v>
      </c>
      <c r="O40">
        <v>130.58071699999999</v>
      </c>
      <c r="P40">
        <v>110.327443</v>
      </c>
      <c r="Q40">
        <v>12.623200000000001</v>
      </c>
      <c r="R40">
        <v>25.015899999999998</v>
      </c>
      <c r="S40">
        <v>15.212300000000001</v>
      </c>
      <c r="T40">
        <v>2.4285000000000001</v>
      </c>
      <c r="U40">
        <v>418.77</v>
      </c>
      <c r="V40">
        <v>11.283200000000001</v>
      </c>
      <c r="W40">
        <v>38.021099999999997</v>
      </c>
      <c r="X40">
        <v>119.1666</v>
      </c>
      <c r="Y40">
        <v>0</v>
      </c>
      <c r="Z40">
        <v>0</v>
      </c>
      <c r="AA40">
        <v>13.983000000000001</v>
      </c>
      <c r="AB40">
        <v>32.333219</v>
      </c>
      <c r="AC40">
        <v>23.197434999999999</v>
      </c>
      <c r="AD40">
        <v>10.858853999999999</v>
      </c>
      <c r="AE40">
        <v>39.450268999999999</v>
      </c>
      <c r="AF40">
        <v>9.222505</v>
      </c>
      <c r="AG40">
        <v>50.688156999999997</v>
      </c>
      <c r="AH40">
        <v>24.515008999999999</v>
      </c>
      <c r="AI40">
        <v>0</v>
      </c>
      <c r="AJ40">
        <v>0</v>
      </c>
      <c r="AK40">
        <v>33.911501000000001</v>
      </c>
      <c r="AL40">
        <v>66.814999999999998</v>
      </c>
      <c r="AM40">
        <v>19.346114</v>
      </c>
      <c r="AN40">
        <v>0.77966899999999995</v>
      </c>
      <c r="AO40">
        <v>0</v>
      </c>
      <c r="AP40">
        <v>0.51239999999999997</v>
      </c>
      <c r="AQ40">
        <v>0</v>
      </c>
      <c r="AR40">
        <v>34.776000000000003</v>
      </c>
      <c r="AS40">
        <v>0</v>
      </c>
      <c r="AT40">
        <v>20.000039999999998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0.93944399999999995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2254.9756259999999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382.19260000000003</v>
      </c>
      <c r="L41">
        <v>375.495</v>
      </c>
      <c r="M41">
        <v>97.055942999999999</v>
      </c>
      <c r="N41">
        <v>124.38</v>
      </c>
      <c r="O41">
        <v>130.58071699999999</v>
      </c>
      <c r="P41">
        <v>110.327443</v>
      </c>
      <c r="Q41">
        <v>12.623200000000001</v>
      </c>
      <c r="R41">
        <v>25.015899999999998</v>
      </c>
      <c r="S41">
        <v>15.212300000000001</v>
      </c>
      <c r="T41">
        <v>2.4285000000000001</v>
      </c>
      <c r="U41">
        <v>418.77</v>
      </c>
      <c r="V41">
        <v>16.418600000000001</v>
      </c>
      <c r="W41">
        <v>46.399079999999998</v>
      </c>
      <c r="X41">
        <v>148.30000000000001</v>
      </c>
      <c r="Y41">
        <v>0</v>
      </c>
      <c r="Z41">
        <v>0</v>
      </c>
      <c r="AA41">
        <v>13.983000000000001</v>
      </c>
      <c r="AB41">
        <v>32.333219</v>
      </c>
      <c r="AC41">
        <v>23.197434999999999</v>
      </c>
      <c r="AD41">
        <v>10.858853999999999</v>
      </c>
      <c r="AE41">
        <v>39.450268999999999</v>
      </c>
      <c r="AF41">
        <v>9.222505</v>
      </c>
      <c r="AG41">
        <v>50.688156999999997</v>
      </c>
      <c r="AH41">
        <v>0</v>
      </c>
      <c r="AI41">
        <v>0</v>
      </c>
      <c r="AJ41">
        <v>0</v>
      </c>
      <c r="AK41">
        <v>33.911501000000001</v>
      </c>
      <c r="AL41">
        <v>66.814999999999998</v>
      </c>
      <c r="AM41">
        <v>19.346114</v>
      </c>
      <c r="AN41">
        <v>0.77966899999999995</v>
      </c>
      <c r="AO41">
        <v>0</v>
      </c>
      <c r="AP41">
        <v>0.51239999999999997</v>
      </c>
      <c r="AQ41">
        <v>0</v>
      </c>
      <c r="AR41">
        <v>34.776000000000003</v>
      </c>
      <c r="AS41">
        <v>0</v>
      </c>
      <c r="AT41">
        <v>20.000039999999998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2272.1679529999992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382.19260000000003</v>
      </c>
      <c r="L42">
        <v>375.495</v>
      </c>
      <c r="M42">
        <v>97.055942999999999</v>
      </c>
      <c r="N42">
        <v>124.38</v>
      </c>
      <c r="O42">
        <v>130.58071699999999</v>
      </c>
      <c r="P42">
        <v>110.327443</v>
      </c>
      <c r="Q42">
        <v>12.623200000000001</v>
      </c>
      <c r="R42">
        <v>25.015899999999998</v>
      </c>
      <c r="S42">
        <v>15.212300000000001</v>
      </c>
      <c r="T42">
        <v>2.4285000000000001</v>
      </c>
      <c r="U42">
        <v>418.77</v>
      </c>
      <c r="V42">
        <v>16.418600000000001</v>
      </c>
      <c r="W42">
        <v>46.399079999999998</v>
      </c>
      <c r="X42">
        <v>148.30000000000001</v>
      </c>
      <c r="Y42">
        <v>0</v>
      </c>
      <c r="Z42">
        <v>0</v>
      </c>
      <c r="AA42">
        <v>13.43</v>
      </c>
      <c r="AB42">
        <v>32.333219</v>
      </c>
      <c r="AC42">
        <v>23.197434999999999</v>
      </c>
      <c r="AD42">
        <v>10.858853999999999</v>
      </c>
      <c r="AE42">
        <v>39.450268999999999</v>
      </c>
      <c r="AF42">
        <v>9.222505</v>
      </c>
      <c r="AG42">
        <v>50.688156999999997</v>
      </c>
      <c r="AH42">
        <v>0</v>
      </c>
      <c r="AI42">
        <v>0</v>
      </c>
      <c r="AJ42">
        <v>0</v>
      </c>
      <c r="AK42">
        <v>33.911501000000001</v>
      </c>
      <c r="AL42">
        <v>66.814999999999998</v>
      </c>
      <c r="AM42">
        <v>19.346114</v>
      </c>
      <c r="AN42">
        <v>0.77966899999999995</v>
      </c>
      <c r="AO42">
        <v>0</v>
      </c>
      <c r="AP42">
        <v>0.51239999999999997</v>
      </c>
      <c r="AQ42">
        <v>0</v>
      </c>
      <c r="AR42">
        <v>34.776000000000003</v>
      </c>
      <c r="AS42">
        <v>0</v>
      </c>
      <c r="AT42">
        <v>20.000039999999998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2271.6149529999993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382.19260000000003</v>
      </c>
      <c r="L43">
        <v>375.495</v>
      </c>
      <c r="M43">
        <v>97.055942999999999</v>
      </c>
      <c r="N43">
        <v>124.38</v>
      </c>
      <c r="O43">
        <v>130.58071699999999</v>
      </c>
      <c r="P43">
        <v>110.327443</v>
      </c>
      <c r="Q43">
        <v>12.623200000000001</v>
      </c>
      <c r="R43">
        <v>25.015899999999998</v>
      </c>
      <c r="S43">
        <v>15.212300000000001</v>
      </c>
      <c r="T43">
        <v>2.4285000000000001</v>
      </c>
      <c r="U43">
        <v>418.77</v>
      </c>
      <c r="V43">
        <v>16.418600000000001</v>
      </c>
      <c r="W43">
        <v>46.399079999999998</v>
      </c>
      <c r="X43">
        <v>148.30000000000001</v>
      </c>
      <c r="Y43">
        <v>0</v>
      </c>
      <c r="Z43">
        <v>0</v>
      </c>
      <c r="AA43">
        <v>13.43</v>
      </c>
      <c r="AB43">
        <v>32.333219</v>
      </c>
      <c r="AC43">
        <v>23.197434999999999</v>
      </c>
      <c r="AD43">
        <v>10.858853999999999</v>
      </c>
      <c r="AE43">
        <v>39.450268999999999</v>
      </c>
      <c r="AF43">
        <v>9.222505</v>
      </c>
      <c r="AG43">
        <v>50.688156999999997</v>
      </c>
      <c r="AH43">
        <v>0</v>
      </c>
      <c r="AI43">
        <v>0</v>
      </c>
      <c r="AJ43">
        <v>0</v>
      </c>
      <c r="AK43">
        <v>33.911501000000001</v>
      </c>
      <c r="AL43">
        <v>68.558000000000007</v>
      </c>
      <c r="AM43">
        <v>19.346114</v>
      </c>
      <c r="AN43">
        <v>0.77966899999999995</v>
      </c>
      <c r="AO43">
        <v>0</v>
      </c>
      <c r="AP43">
        <v>0.51239999999999997</v>
      </c>
      <c r="AQ43">
        <v>0</v>
      </c>
      <c r="AR43">
        <v>34.776000000000003</v>
      </c>
      <c r="AS43">
        <v>0</v>
      </c>
      <c r="AT43">
        <v>20.000039999999998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2273.3579529999993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382.19260000000003</v>
      </c>
      <c r="L44">
        <v>375.495</v>
      </c>
      <c r="M44">
        <v>97.055942999999999</v>
      </c>
      <c r="N44">
        <v>124.38</v>
      </c>
      <c r="O44">
        <v>130.58071699999999</v>
      </c>
      <c r="P44">
        <v>110.327443</v>
      </c>
      <c r="Q44">
        <v>12.623200000000001</v>
      </c>
      <c r="R44">
        <v>34.134700000000002</v>
      </c>
      <c r="S44">
        <v>15.212300000000001</v>
      </c>
      <c r="T44">
        <v>3.09</v>
      </c>
      <c r="U44">
        <v>418.77</v>
      </c>
      <c r="V44">
        <v>16.418600000000001</v>
      </c>
      <c r="W44">
        <v>46.399079999999998</v>
      </c>
      <c r="X44">
        <v>148.30000000000001</v>
      </c>
      <c r="Y44">
        <v>0</v>
      </c>
      <c r="Z44">
        <v>0</v>
      </c>
      <c r="AA44">
        <v>0</v>
      </c>
      <c r="AB44">
        <v>32.333219</v>
      </c>
      <c r="AC44">
        <v>23.197434999999999</v>
      </c>
      <c r="AD44">
        <v>10.858853999999999</v>
      </c>
      <c r="AE44">
        <v>39.450268999999999</v>
      </c>
      <c r="AF44">
        <v>9.222505</v>
      </c>
      <c r="AG44">
        <v>50.688156999999997</v>
      </c>
      <c r="AH44">
        <v>0</v>
      </c>
      <c r="AI44">
        <v>0</v>
      </c>
      <c r="AJ44">
        <v>0</v>
      </c>
      <c r="AK44">
        <v>33.911501000000001</v>
      </c>
      <c r="AL44">
        <v>68.558000000000007</v>
      </c>
      <c r="AM44">
        <v>19.346114</v>
      </c>
      <c r="AN44">
        <v>0.77966899999999995</v>
      </c>
      <c r="AO44">
        <v>0</v>
      </c>
      <c r="AP44">
        <v>0.51239999999999997</v>
      </c>
      <c r="AQ44">
        <v>0</v>
      </c>
      <c r="AR44">
        <v>40.847999999999999</v>
      </c>
      <c r="AS44">
        <v>0</v>
      </c>
      <c r="AT44">
        <v>20.000039999999998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2275.7802529999994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382.19260000000003</v>
      </c>
      <c r="L45">
        <v>375.495</v>
      </c>
      <c r="M45">
        <v>97.055942999999999</v>
      </c>
      <c r="N45">
        <v>124.38</v>
      </c>
      <c r="O45">
        <v>130.58071699999999</v>
      </c>
      <c r="P45">
        <v>110.327443</v>
      </c>
      <c r="Q45">
        <v>12.623200000000001</v>
      </c>
      <c r="R45">
        <v>34.134700000000002</v>
      </c>
      <c r="S45">
        <v>15.212300000000001</v>
      </c>
      <c r="T45">
        <v>3.09</v>
      </c>
      <c r="U45">
        <v>418.77</v>
      </c>
      <c r="V45">
        <v>16.418600000000001</v>
      </c>
      <c r="W45">
        <v>46.399079999999998</v>
      </c>
      <c r="X45">
        <v>148.30000000000001</v>
      </c>
      <c r="Y45">
        <v>0</v>
      </c>
      <c r="Z45">
        <v>0</v>
      </c>
      <c r="AA45">
        <v>0</v>
      </c>
      <c r="AB45">
        <v>32.333219</v>
      </c>
      <c r="AC45">
        <v>23.197434999999999</v>
      </c>
      <c r="AD45">
        <v>10.858853999999999</v>
      </c>
      <c r="AE45">
        <v>39.450268999999999</v>
      </c>
      <c r="AF45">
        <v>9.222505</v>
      </c>
      <c r="AG45">
        <v>50.688156999999997</v>
      </c>
      <c r="AH45">
        <v>0</v>
      </c>
      <c r="AI45">
        <v>0</v>
      </c>
      <c r="AJ45">
        <v>0</v>
      </c>
      <c r="AK45">
        <v>33.911501000000001</v>
      </c>
      <c r="AL45">
        <v>68.558000000000007</v>
      </c>
      <c r="AM45">
        <v>19.346114</v>
      </c>
      <c r="AN45">
        <v>0.77966899999999995</v>
      </c>
      <c r="AO45">
        <v>0</v>
      </c>
      <c r="AP45">
        <v>0.51239999999999997</v>
      </c>
      <c r="AQ45">
        <v>0</v>
      </c>
      <c r="AR45">
        <v>40.847999999999999</v>
      </c>
      <c r="AS45">
        <v>0</v>
      </c>
      <c r="AT45">
        <v>19.629839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2275.4100519999997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382.19260000000003</v>
      </c>
      <c r="L46">
        <v>375.495</v>
      </c>
      <c r="M46">
        <v>97.055942999999999</v>
      </c>
      <c r="N46">
        <v>124.38</v>
      </c>
      <c r="O46">
        <v>130.58071699999999</v>
      </c>
      <c r="P46">
        <v>110.327443</v>
      </c>
      <c r="Q46">
        <v>12.623200000000001</v>
      </c>
      <c r="R46">
        <v>34.134700000000002</v>
      </c>
      <c r="S46">
        <v>15.212300000000001</v>
      </c>
      <c r="T46">
        <v>3.09</v>
      </c>
      <c r="U46">
        <v>418.77</v>
      </c>
      <c r="V46">
        <v>16.418600000000001</v>
      </c>
      <c r="W46">
        <v>46.399079999999998</v>
      </c>
      <c r="X46">
        <v>148.30000000000001</v>
      </c>
      <c r="Y46">
        <v>0</v>
      </c>
      <c r="Z46">
        <v>0</v>
      </c>
      <c r="AA46">
        <v>0</v>
      </c>
      <c r="AB46">
        <v>32.333219</v>
      </c>
      <c r="AC46">
        <v>11.598717000000001</v>
      </c>
      <c r="AD46">
        <v>10.858853999999999</v>
      </c>
      <c r="AE46">
        <v>39.450268999999999</v>
      </c>
      <c r="AF46">
        <v>9.222505</v>
      </c>
      <c r="AG46">
        <v>50.688156999999997</v>
      </c>
      <c r="AH46">
        <v>0</v>
      </c>
      <c r="AI46">
        <v>0</v>
      </c>
      <c r="AJ46">
        <v>0</v>
      </c>
      <c r="AK46">
        <v>33.911501000000001</v>
      </c>
      <c r="AL46">
        <v>68.558000000000007</v>
      </c>
      <c r="AM46">
        <v>19.346114</v>
      </c>
      <c r="AN46">
        <v>0.77966899999999995</v>
      </c>
      <c r="AO46">
        <v>0</v>
      </c>
      <c r="AP46">
        <v>0.51239999999999997</v>
      </c>
      <c r="AQ46">
        <v>0</v>
      </c>
      <c r="AR46">
        <v>40.847999999999999</v>
      </c>
      <c r="AS46">
        <v>0</v>
      </c>
      <c r="AT46">
        <v>20.000039999999998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2264.1815349999993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382.19260000000003</v>
      </c>
      <c r="L47">
        <v>375.495</v>
      </c>
      <c r="M47">
        <v>97.055942999999999</v>
      </c>
      <c r="N47">
        <v>124.38</v>
      </c>
      <c r="O47">
        <v>130.58071699999999</v>
      </c>
      <c r="P47">
        <v>110.327443</v>
      </c>
      <c r="Q47">
        <v>12.623200000000001</v>
      </c>
      <c r="R47">
        <v>34.134700000000002</v>
      </c>
      <c r="S47">
        <v>15.212300000000001</v>
      </c>
      <c r="T47">
        <v>3.09</v>
      </c>
      <c r="U47">
        <v>418.77</v>
      </c>
      <c r="V47">
        <v>13.9354</v>
      </c>
      <c r="W47">
        <v>40.404400000000003</v>
      </c>
      <c r="X47">
        <v>130.6318</v>
      </c>
      <c r="Y47">
        <v>0</v>
      </c>
      <c r="Z47">
        <v>0</v>
      </c>
      <c r="AA47">
        <v>0</v>
      </c>
      <c r="AB47">
        <v>32.333219</v>
      </c>
      <c r="AC47">
        <v>11.598717000000001</v>
      </c>
      <c r="AD47">
        <v>10.858853999999999</v>
      </c>
      <c r="AE47">
        <v>39.450268999999999</v>
      </c>
      <c r="AF47">
        <v>9.222505</v>
      </c>
      <c r="AG47">
        <v>50.688156999999997</v>
      </c>
      <c r="AH47">
        <v>0</v>
      </c>
      <c r="AI47">
        <v>0</v>
      </c>
      <c r="AJ47">
        <v>0</v>
      </c>
      <c r="AK47">
        <v>33.911501000000001</v>
      </c>
      <c r="AL47">
        <v>68.558000000000007</v>
      </c>
      <c r="AM47">
        <v>19.346114</v>
      </c>
      <c r="AN47">
        <v>0.77966899999999995</v>
      </c>
      <c r="AO47">
        <v>0</v>
      </c>
      <c r="AP47">
        <v>0.51239999999999997</v>
      </c>
      <c r="AQ47">
        <v>0</v>
      </c>
      <c r="AR47">
        <v>34.776000000000003</v>
      </c>
      <c r="AS47">
        <v>0</v>
      </c>
      <c r="AT47">
        <v>20.000039999999998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2231.9634549999996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382.19260000000003</v>
      </c>
      <c r="L48">
        <v>375.495</v>
      </c>
      <c r="M48">
        <v>97.055942999999999</v>
      </c>
      <c r="N48">
        <v>124.38</v>
      </c>
      <c r="O48">
        <v>130.58071699999999</v>
      </c>
      <c r="P48">
        <v>110.327443</v>
      </c>
      <c r="Q48">
        <v>12.623200000000001</v>
      </c>
      <c r="R48">
        <v>34.134700000000002</v>
      </c>
      <c r="S48">
        <v>15.212300000000001</v>
      </c>
      <c r="T48">
        <v>3.09</v>
      </c>
      <c r="U48">
        <v>418.77</v>
      </c>
      <c r="V48">
        <v>13.9354</v>
      </c>
      <c r="W48">
        <v>40.404400000000003</v>
      </c>
      <c r="X48">
        <v>130.6318</v>
      </c>
      <c r="Y48">
        <v>0</v>
      </c>
      <c r="Z48">
        <v>0</v>
      </c>
      <c r="AA48">
        <v>0</v>
      </c>
      <c r="AB48">
        <v>32.333219</v>
      </c>
      <c r="AC48">
        <v>11.598717000000001</v>
      </c>
      <c r="AD48">
        <v>10.858853999999999</v>
      </c>
      <c r="AE48">
        <v>39.450268999999999</v>
      </c>
      <c r="AF48">
        <v>9.222505</v>
      </c>
      <c r="AG48">
        <v>50.688156999999997</v>
      </c>
      <c r="AH48">
        <v>0</v>
      </c>
      <c r="AI48">
        <v>0</v>
      </c>
      <c r="AJ48">
        <v>0</v>
      </c>
      <c r="AK48">
        <v>33.911501000000001</v>
      </c>
      <c r="AL48">
        <v>68.558000000000007</v>
      </c>
      <c r="AM48">
        <v>19.346114</v>
      </c>
      <c r="AN48">
        <v>0.77966899999999995</v>
      </c>
      <c r="AO48">
        <v>0</v>
      </c>
      <c r="AP48">
        <v>0.51239999999999997</v>
      </c>
      <c r="AQ48">
        <v>0</v>
      </c>
      <c r="AR48">
        <v>34.776000000000003</v>
      </c>
      <c r="AS48">
        <v>0</v>
      </c>
      <c r="AT48">
        <v>20.000039999999998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2231.9634549999996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382.19260000000003</v>
      </c>
      <c r="L49">
        <v>375.495</v>
      </c>
      <c r="M49">
        <v>97.055942999999999</v>
      </c>
      <c r="N49">
        <v>124.38</v>
      </c>
      <c r="O49">
        <v>130.58071699999999</v>
      </c>
      <c r="P49">
        <v>110.327443</v>
      </c>
      <c r="Q49">
        <v>12.623200000000001</v>
      </c>
      <c r="R49">
        <v>34.134700000000002</v>
      </c>
      <c r="S49">
        <v>15.212300000000001</v>
      </c>
      <c r="T49">
        <v>3.09</v>
      </c>
      <c r="U49">
        <v>418.77</v>
      </c>
      <c r="V49">
        <v>13.9354</v>
      </c>
      <c r="W49">
        <v>40.404400000000003</v>
      </c>
      <c r="X49">
        <v>130.6318</v>
      </c>
      <c r="Y49">
        <v>0</v>
      </c>
      <c r="Z49">
        <v>0</v>
      </c>
      <c r="AA49">
        <v>0</v>
      </c>
      <c r="AB49">
        <v>32.333219</v>
      </c>
      <c r="AC49">
        <v>11.598717000000001</v>
      </c>
      <c r="AD49">
        <v>10.858853999999999</v>
      </c>
      <c r="AE49">
        <v>39.450268999999999</v>
      </c>
      <c r="AF49">
        <v>9.222505</v>
      </c>
      <c r="AG49">
        <v>50.688156999999997</v>
      </c>
      <c r="AH49">
        <v>0</v>
      </c>
      <c r="AI49">
        <v>0</v>
      </c>
      <c r="AJ49">
        <v>0</v>
      </c>
      <c r="AK49">
        <v>33.911501000000001</v>
      </c>
      <c r="AL49">
        <v>63.91</v>
      </c>
      <c r="AM49">
        <v>19.346114</v>
      </c>
      <c r="AN49">
        <v>0.77966899999999995</v>
      </c>
      <c r="AO49">
        <v>0</v>
      </c>
      <c r="AP49">
        <v>0.51239999999999997</v>
      </c>
      <c r="AQ49">
        <v>0</v>
      </c>
      <c r="AR49">
        <v>34.776000000000003</v>
      </c>
      <c r="AS49">
        <v>0</v>
      </c>
      <c r="AT49">
        <v>18.841504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2226.1569189999996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382.19260000000003</v>
      </c>
      <c r="L50">
        <v>375.495</v>
      </c>
      <c r="M50">
        <v>97.055942999999999</v>
      </c>
      <c r="N50">
        <v>124.38</v>
      </c>
      <c r="O50">
        <v>130.58071699999999</v>
      </c>
      <c r="P50">
        <v>110.327443</v>
      </c>
      <c r="Q50">
        <v>12.623200000000001</v>
      </c>
      <c r="R50">
        <v>34.134700000000002</v>
      </c>
      <c r="S50">
        <v>15.212300000000001</v>
      </c>
      <c r="T50">
        <v>3.09</v>
      </c>
      <c r="U50">
        <v>418.77</v>
      </c>
      <c r="V50">
        <v>13.9354</v>
      </c>
      <c r="W50">
        <v>40.404400000000003</v>
      </c>
      <c r="X50">
        <v>130.6318</v>
      </c>
      <c r="Y50">
        <v>0</v>
      </c>
      <c r="Z50">
        <v>0</v>
      </c>
      <c r="AA50">
        <v>0</v>
      </c>
      <c r="AB50">
        <v>32.333219</v>
      </c>
      <c r="AC50">
        <v>0</v>
      </c>
      <c r="AD50">
        <v>10.858853999999999</v>
      </c>
      <c r="AE50">
        <v>39.450268999999999</v>
      </c>
      <c r="AF50">
        <v>9.222505</v>
      </c>
      <c r="AG50">
        <v>50.688156999999997</v>
      </c>
      <c r="AH50">
        <v>0</v>
      </c>
      <c r="AI50">
        <v>0</v>
      </c>
      <c r="AJ50">
        <v>0</v>
      </c>
      <c r="AK50">
        <v>33.911501000000001</v>
      </c>
      <c r="AL50">
        <v>63.91</v>
      </c>
      <c r="AM50">
        <v>19.346114</v>
      </c>
      <c r="AN50">
        <v>0.77966899999999995</v>
      </c>
      <c r="AO50">
        <v>0</v>
      </c>
      <c r="AP50">
        <v>0.51239999999999997</v>
      </c>
      <c r="AQ50">
        <v>0</v>
      </c>
      <c r="AR50">
        <v>34.776000000000003</v>
      </c>
      <c r="AS50">
        <v>0</v>
      </c>
      <c r="AT50">
        <v>20.000039999999998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2215.7167379999992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382.19260000000003</v>
      </c>
      <c r="L51">
        <v>375.495</v>
      </c>
      <c r="M51">
        <v>97.055942999999999</v>
      </c>
      <c r="N51">
        <v>124.38</v>
      </c>
      <c r="O51">
        <v>130.58071699999999</v>
      </c>
      <c r="P51">
        <v>110.327443</v>
      </c>
      <c r="Q51">
        <v>12.623200000000001</v>
      </c>
      <c r="R51">
        <v>34.134700000000002</v>
      </c>
      <c r="S51">
        <v>15.212300000000001</v>
      </c>
      <c r="T51">
        <v>3.09</v>
      </c>
      <c r="U51">
        <v>418.77</v>
      </c>
      <c r="V51">
        <v>13.9354</v>
      </c>
      <c r="W51">
        <v>40.404400000000003</v>
      </c>
      <c r="X51">
        <v>130.6318</v>
      </c>
      <c r="Y51">
        <v>0</v>
      </c>
      <c r="Z51">
        <v>0</v>
      </c>
      <c r="AA51">
        <v>0</v>
      </c>
      <c r="AB51">
        <v>16.035706000000001</v>
      </c>
      <c r="AC51">
        <v>0</v>
      </c>
      <c r="AD51">
        <v>0</v>
      </c>
      <c r="AE51">
        <v>19.725135000000002</v>
      </c>
      <c r="AF51">
        <v>9.222505</v>
      </c>
      <c r="AG51">
        <v>50.688156999999997</v>
      </c>
      <c r="AH51">
        <v>0</v>
      </c>
      <c r="AI51">
        <v>0</v>
      </c>
      <c r="AJ51">
        <v>0</v>
      </c>
      <c r="AK51">
        <v>33.911501000000001</v>
      </c>
      <c r="AL51">
        <v>52.29</v>
      </c>
      <c r="AM51">
        <v>19.346114</v>
      </c>
      <c r="AN51">
        <v>0.77966899999999995</v>
      </c>
      <c r="AO51">
        <v>0</v>
      </c>
      <c r="AP51">
        <v>0.51239999999999997</v>
      </c>
      <c r="AQ51">
        <v>0</v>
      </c>
      <c r="AR51">
        <v>34.776000000000003</v>
      </c>
      <c r="AS51">
        <v>0</v>
      </c>
      <c r="AT51">
        <v>20.000039999999998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2157.2152369999994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382.19260000000003</v>
      </c>
      <c r="L52">
        <v>375.495</v>
      </c>
      <c r="M52">
        <v>97.055942999999999</v>
      </c>
      <c r="N52">
        <v>124.38</v>
      </c>
      <c r="O52">
        <v>130.58071699999999</v>
      </c>
      <c r="P52">
        <v>110.327443</v>
      </c>
      <c r="Q52">
        <v>12.623200000000001</v>
      </c>
      <c r="R52">
        <v>34.134700000000002</v>
      </c>
      <c r="S52">
        <v>15.212300000000001</v>
      </c>
      <c r="T52">
        <v>3.09</v>
      </c>
      <c r="U52">
        <v>418.77</v>
      </c>
      <c r="V52">
        <v>13.9354</v>
      </c>
      <c r="W52">
        <v>40.404400000000003</v>
      </c>
      <c r="X52">
        <v>130.6318</v>
      </c>
      <c r="Y52">
        <v>0</v>
      </c>
      <c r="Z52">
        <v>0</v>
      </c>
      <c r="AA52">
        <v>0</v>
      </c>
      <c r="AB52">
        <v>16.035706000000001</v>
      </c>
      <c r="AC52">
        <v>0</v>
      </c>
      <c r="AD52">
        <v>0</v>
      </c>
      <c r="AE52">
        <v>19.725135000000002</v>
      </c>
      <c r="AF52">
        <v>9.222505</v>
      </c>
      <c r="AG52">
        <v>50.688156999999997</v>
      </c>
      <c r="AH52">
        <v>0</v>
      </c>
      <c r="AI52">
        <v>0</v>
      </c>
      <c r="AJ52">
        <v>0</v>
      </c>
      <c r="AK52">
        <v>33.911501000000001</v>
      </c>
      <c r="AL52">
        <v>52.29</v>
      </c>
      <c r="AM52">
        <v>19.346114</v>
      </c>
      <c r="AN52">
        <v>0.77966899999999995</v>
      </c>
      <c r="AO52">
        <v>0</v>
      </c>
      <c r="AP52">
        <v>0.51239999999999997</v>
      </c>
      <c r="AQ52">
        <v>0</v>
      </c>
      <c r="AR52">
        <v>34.776000000000003</v>
      </c>
      <c r="AS52">
        <v>0</v>
      </c>
      <c r="AT52">
        <v>20.000039999999998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2157.2152369999994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382.19260000000003</v>
      </c>
      <c r="L53">
        <v>375.495</v>
      </c>
      <c r="M53">
        <v>97.055942999999999</v>
      </c>
      <c r="N53">
        <v>124.38</v>
      </c>
      <c r="O53">
        <v>130.58071699999999</v>
      </c>
      <c r="P53">
        <v>110.327443</v>
      </c>
      <c r="Q53">
        <v>12.623200000000001</v>
      </c>
      <c r="R53">
        <v>34.134700000000002</v>
      </c>
      <c r="S53">
        <v>15.212300000000001</v>
      </c>
      <c r="T53">
        <v>3.09</v>
      </c>
      <c r="U53">
        <v>418.77</v>
      </c>
      <c r="V53">
        <v>13.9354</v>
      </c>
      <c r="W53">
        <v>40.404400000000003</v>
      </c>
      <c r="X53">
        <v>130.6318</v>
      </c>
      <c r="Y53">
        <v>0</v>
      </c>
      <c r="Z53">
        <v>0</v>
      </c>
      <c r="AA53">
        <v>14.04936</v>
      </c>
      <c r="AB53">
        <v>16.035706000000001</v>
      </c>
      <c r="AC53">
        <v>0</v>
      </c>
      <c r="AD53">
        <v>0</v>
      </c>
      <c r="AE53">
        <v>19.725135000000002</v>
      </c>
      <c r="AF53">
        <v>9.222505</v>
      </c>
      <c r="AG53">
        <v>50.688156999999997</v>
      </c>
      <c r="AH53">
        <v>0</v>
      </c>
      <c r="AI53">
        <v>0</v>
      </c>
      <c r="AJ53">
        <v>0</v>
      </c>
      <c r="AK53">
        <v>33.911501000000001</v>
      </c>
      <c r="AL53">
        <v>52.29</v>
      </c>
      <c r="AM53">
        <v>19.346114</v>
      </c>
      <c r="AN53">
        <v>0.77966899999999995</v>
      </c>
      <c r="AO53">
        <v>0</v>
      </c>
      <c r="AP53">
        <v>0.51239999999999997</v>
      </c>
      <c r="AQ53">
        <v>0</v>
      </c>
      <c r="AR53">
        <v>34.776000000000003</v>
      </c>
      <c r="AS53">
        <v>0</v>
      </c>
      <c r="AT53">
        <v>20.000039999999998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2171.2645969999994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382.19260000000003</v>
      </c>
      <c r="L54">
        <v>375.495</v>
      </c>
      <c r="M54">
        <v>97.055942999999999</v>
      </c>
      <c r="N54">
        <v>124.38</v>
      </c>
      <c r="O54">
        <v>130.58071699999999</v>
      </c>
      <c r="P54">
        <v>110.327443</v>
      </c>
      <c r="Q54">
        <v>12.623200000000001</v>
      </c>
      <c r="R54">
        <v>34.134700000000002</v>
      </c>
      <c r="S54">
        <v>15.212300000000001</v>
      </c>
      <c r="T54">
        <v>3.09</v>
      </c>
      <c r="U54">
        <v>418.77</v>
      </c>
      <c r="V54">
        <v>13.9354</v>
      </c>
      <c r="W54">
        <v>40.404400000000003</v>
      </c>
      <c r="X54">
        <v>130.6318</v>
      </c>
      <c r="Y54">
        <v>0</v>
      </c>
      <c r="Z54">
        <v>0</v>
      </c>
      <c r="AA54">
        <v>28.09872</v>
      </c>
      <c r="AB54">
        <v>16.035706000000001</v>
      </c>
      <c r="AC54">
        <v>0</v>
      </c>
      <c r="AD54">
        <v>0</v>
      </c>
      <c r="AE54">
        <v>19.725135000000002</v>
      </c>
      <c r="AF54">
        <v>9.222505</v>
      </c>
      <c r="AG54">
        <v>50.688156999999997</v>
      </c>
      <c r="AH54">
        <v>0</v>
      </c>
      <c r="AI54">
        <v>0</v>
      </c>
      <c r="AJ54">
        <v>0</v>
      </c>
      <c r="AK54">
        <v>33.911501000000001</v>
      </c>
      <c r="AL54">
        <v>52.29</v>
      </c>
      <c r="AM54">
        <v>19.346114</v>
      </c>
      <c r="AN54">
        <v>0.77966899999999995</v>
      </c>
      <c r="AO54">
        <v>0</v>
      </c>
      <c r="AP54">
        <v>0.51239999999999997</v>
      </c>
      <c r="AQ54">
        <v>0</v>
      </c>
      <c r="AR54">
        <v>40.847999999999999</v>
      </c>
      <c r="AS54">
        <v>0</v>
      </c>
      <c r="AT54">
        <v>20.000039999999998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2191.3859569999995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382.19260000000003</v>
      </c>
      <c r="L55">
        <v>375.495</v>
      </c>
      <c r="M55">
        <v>97.055942999999999</v>
      </c>
      <c r="N55">
        <v>124.38</v>
      </c>
      <c r="O55">
        <v>130.58071699999999</v>
      </c>
      <c r="P55">
        <v>110.327443</v>
      </c>
      <c r="Q55">
        <v>12.623200000000001</v>
      </c>
      <c r="R55">
        <v>34.134700000000002</v>
      </c>
      <c r="S55">
        <v>15.212300000000001</v>
      </c>
      <c r="T55">
        <v>3.09</v>
      </c>
      <c r="U55">
        <v>418.77</v>
      </c>
      <c r="V55">
        <v>13.9354</v>
      </c>
      <c r="W55">
        <v>33.378900000000002</v>
      </c>
      <c r="X55">
        <v>109.13339999999999</v>
      </c>
      <c r="Y55">
        <v>0</v>
      </c>
      <c r="Z55">
        <v>0</v>
      </c>
      <c r="AA55">
        <v>42.14808</v>
      </c>
      <c r="AB55">
        <v>16.035706000000001</v>
      </c>
      <c r="AC55">
        <v>0</v>
      </c>
      <c r="AD55">
        <v>0</v>
      </c>
      <c r="AE55">
        <v>19.725135000000002</v>
      </c>
      <c r="AF55">
        <v>9.222505</v>
      </c>
      <c r="AG55">
        <v>50.688156999999997</v>
      </c>
      <c r="AH55">
        <v>0</v>
      </c>
      <c r="AI55">
        <v>0</v>
      </c>
      <c r="AJ55">
        <v>0</v>
      </c>
      <c r="AK55">
        <v>33.911501000000001</v>
      </c>
      <c r="AL55">
        <v>52.29</v>
      </c>
      <c r="AM55">
        <v>19.346114</v>
      </c>
      <c r="AN55">
        <v>0.77966899999999995</v>
      </c>
      <c r="AO55">
        <v>0</v>
      </c>
      <c r="AP55">
        <v>0.51239999999999997</v>
      </c>
      <c r="AQ55">
        <v>0</v>
      </c>
      <c r="AR55">
        <v>40.847999999999999</v>
      </c>
      <c r="AS55">
        <v>0</v>
      </c>
      <c r="AT55">
        <v>20.000039999999998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2176.9114169999993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382.19260000000003</v>
      </c>
      <c r="L56">
        <v>375.495</v>
      </c>
      <c r="M56">
        <v>97.055942999999999</v>
      </c>
      <c r="N56">
        <v>124.38</v>
      </c>
      <c r="O56">
        <v>130.58071699999999</v>
      </c>
      <c r="P56">
        <v>110.327443</v>
      </c>
      <c r="Q56">
        <v>12.623200000000001</v>
      </c>
      <c r="R56">
        <v>34.134700000000002</v>
      </c>
      <c r="S56">
        <v>15.212300000000001</v>
      </c>
      <c r="T56">
        <v>3.09</v>
      </c>
      <c r="U56">
        <v>418.77</v>
      </c>
      <c r="V56">
        <v>13.9354</v>
      </c>
      <c r="W56">
        <v>33.378900000000002</v>
      </c>
      <c r="X56">
        <v>109.13339999999999</v>
      </c>
      <c r="Y56">
        <v>0</v>
      </c>
      <c r="Z56">
        <v>0</v>
      </c>
      <c r="AA56">
        <v>42.14808</v>
      </c>
      <c r="AB56">
        <v>16.035706000000001</v>
      </c>
      <c r="AC56">
        <v>0</v>
      </c>
      <c r="AD56">
        <v>0</v>
      </c>
      <c r="AE56">
        <v>19.725135000000002</v>
      </c>
      <c r="AF56">
        <v>9.222505</v>
      </c>
      <c r="AG56">
        <v>50.688156999999997</v>
      </c>
      <c r="AH56">
        <v>0</v>
      </c>
      <c r="AI56">
        <v>0</v>
      </c>
      <c r="AJ56">
        <v>0</v>
      </c>
      <c r="AK56">
        <v>33.911501000000001</v>
      </c>
      <c r="AL56">
        <v>52.29</v>
      </c>
      <c r="AM56">
        <v>19.346114</v>
      </c>
      <c r="AN56">
        <v>0.77966899999999995</v>
      </c>
      <c r="AO56">
        <v>0</v>
      </c>
      <c r="AP56">
        <v>0.51239999999999997</v>
      </c>
      <c r="AQ56">
        <v>0</v>
      </c>
      <c r="AR56">
        <v>40.847999999999999</v>
      </c>
      <c r="AS56">
        <v>0</v>
      </c>
      <c r="AT56">
        <v>20.000039999999998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2176.9114169999993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382.19260000000003</v>
      </c>
      <c r="L57">
        <v>375.495</v>
      </c>
      <c r="M57">
        <v>97.055942999999999</v>
      </c>
      <c r="N57">
        <v>124.38</v>
      </c>
      <c r="O57">
        <v>130.58071699999999</v>
      </c>
      <c r="P57">
        <v>110.327443</v>
      </c>
      <c r="Q57">
        <v>12.623200000000001</v>
      </c>
      <c r="R57">
        <v>34.134700000000002</v>
      </c>
      <c r="S57">
        <v>15.212300000000001</v>
      </c>
      <c r="T57">
        <v>3.09</v>
      </c>
      <c r="U57">
        <v>418.77</v>
      </c>
      <c r="V57">
        <v>13.9354</v>
      </c>
      <c r="W57">
        <v>33.378900000000002</v>
      </c>
      <c r="X57">
        <v>109.13339999999999</v>
      </c>
      <c r="Y57">
        <v>0</v>
      </c>
      <c r="Z57">
        <v>0</v>
      </c>
      <c r="AA57">
        <v>42.14808</v>
      </c>
      <c r="AB57">
        <v>16.035706000000001</v>
      </c>
      <c r="AC57">
        <v>0</v>
      </c>
      <c r="AD57">
        <v>0</v>
      </c>
      <c r="AE57">
        <v>19.725135000000002</v>
      </c>
      <c r="AF57">
        <v>9.222505</v>
      </c>
      <c r="AG57">
        <v>50.688156999999997</v>
      </c>
      <c r="AH57">
        <v>0</v>
      </c>
      <c r="AI57">
        <v>0</v>
      </c>
      <c r="AJ57">
        <v>0</v>
      </c>
      <c r="AK57">
        <v>33.911501000000001</v>
      </c>
      <c r="AL57">
        <v>52.29</v>
      </c>
      <c r="AM57">
        <v>19.346114</v>
      </c>
      <c r="AN57">
        <v>0.77966899999999995</v>
      </c>
      <c r="AO57">
        <v>0</v>
      </c>
      <c r="AP57">
        <v>0.51239999999999997</v>
      </c>
      <c r="AQ57">
        <v>0</v>
      </c>
      <c r="AR57">
        <v>34.776000000000003</v>
      </c>
      <c r="AS57">
        <v>0</v>
      </c>
      <c r="AT57">
        <v>20.000039999999998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2170.8394169999992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382.19260000000003</v>
      </c>
      <c r="L58">
        <v>375.495</v>
      </c>
      <c r="M58">
        <v>97.055942999999999</v>
      </c>
      <c r="N58">
        <v>124.38</v>
      </c>
      <c r="O58">
        <v>130.58071699999999</v>
      </c>
      <c r="P58">
        <v>110.327443</v>
      </c>
      <c r="Q58">
        <v>12.623200000000001</v>
      </c>
      <c r="R58">
        <v>34.134700000000002</v>
      </c>
      <c r="S58">
        <v>15.212300000000001</v>
      </c>
      <c r="T58">
        <v>3.09</v>
      </c>
      <c r="U58">
        <v>418.77</v>
      </c>
      <c r="V58">
        <v>13.9354</v>
      </c>
      <c r="W58">
        <v>33.378900000000002</v>
      </c>
      <c r="X58">
        <v>109.13339999999999</v>
      </c>
      <c r="Y58">
        <v>0</v>
      </c>
      <c r="Z58">
        <v>0</v>
      </c>
      <c r="AA58">
        <v>42.14808</v>
      </c>
      <c r="AB58">
        <v>16.035706000000001</v>
      </c>
      <c r="AC58">
        <v>0</v>
      </c>
      <c r="AD58">
        <v>0</v>
      </c>
      <c r="AE58">
        <v>19.725135000000002</v>
      </c>
      <c r="AF58">
        <v>9.222505</v>
      </c>
      <c r="AG58">
        <v>50.688156999999997</v>
      </c>
      <c r="AH58">
        <v>0</v>
      </c>
      <c r="AI58">
        <v>0</v>
      </c>
      <c r="AJ58">
        <v>0</v>
      </c>
      <c r="AK58">
        <v>33.911501000000001</v>
      </c>
      <c r="AL58">
        <v>52.29</v>
      </c>
      <c r="AM58">
        <v>19.346114</v>
      </c>
      <c r="AN58">
        <v>0.77966899999999995</v>
      </c>
      <c r="AO58">
        <v>0</v>
      </c>
      <c r="AP58">
        <v>0.51239999999999997</v>
      </c>
      <c r="AQ58">
        <v>0</v>
      </c>
      <c r="AR58">
        <v>34.776000000000003</v>
      </c>
      <c r="AS58">
        <v>0</v>
      </c>
      <c r="AT58">
        <v>20.000039999999998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2170.8394169999992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382.19260000000003</v>
      </c>
      <c r="L59">
        <v>375.495</v>
      </c>
      <c r="M59">
        <v>97.055942999999999</v>
      </c>
      <c r="N59">
        <v>124.38</v>
      </c>
      <c r="O59">
        <v>130.58071699999999</v>
      </c>
      <c r="P59">
        <v>110.327443</v>
      </c>
      <c r="Q59">
        <v>12.623200000000001</v>
      </c>
      <c r="R59">
        <v>34.134700000000002</v>
      </c>
      <c r="S59">
        <v>15.212300000000001</v>
      </c>
      <c r="T59">
        <v>3.09</v>
      </c>
      <c r="U59">
        <v>418.77</v>
      </c>
      <c r="V59">
        <v>13.9354</v>
      </c>
      <c r="W59">
        <v>33.168900000000001</v>
      </c>
      <c r="X59">
        <v>109.13339999999999</v>
      </c>
      <c r="Y59">
        <v>0</v>
      </c>
      <c r="Z59">
        <v>0</v>
      </c>
      <c r="AA59">
        <v>42.14808</v>
      </c>
      <c r="AB59">
        <v>16.035706000000001</v>
      </c>
      <c r="AC59">
        <v>0</v>
      </c>
      <c r="AD59">
        <v>0</v>
      </c>
      <c r="AE59">
        <v>19.725135000000002</v>
      </c>
      <c r="AF59">
        <v>9.222505</v>
      </c>
      <c r="AG59">
        <v>50.688156999999997</v>
      </c>
      <c r="AH59">
        <v>0</v>
      </c>
      <c r="AI59">
        <v>0</v>
      </c>
      <c r="AJ59">
        <v>0</v>
      </c>
      <c r="AK59">
        <v>33.911501000000001</v>
      </c>
      <c r="AL59">
        <v>52.29</v>
      </c>
      <c r="AM59">
        <v>19.346114</v>
      </c>
      <c r="AN59">
        <v>0.77966899999999995</v>
      </c>
      <c r="AO59">
        <v>0</v>
      </c>
      <c r="AP59">
        <v>1.1529</v>
      </c>
      <c r="AQ59">
        <v>0</v>
      </c>
      <c r="AR59">
        <v>34.776000000000003</v>
      </c>
      <c r="AS59">
        <v>0</v>
      </c>
      <c r="AT59">
        <v>20.000039999999998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2171.2699169999992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382.19260000000003</v>
      </c>
      <c r="L60">
        <v>375.495</v>
      </c>
      <c r="M60">
        <v>97.055942999999999</v>
      </c>
      <c r="N60">
        <v>124.38</v>
      </c>
      <c r="O60">
        <v>130.58071699999999</v>
      </c>
      <c r="P60">
        <v>110.327443</v>
      </c>
      <c r="Q60">
        <v>12.623200000000001</v>
      </c>
      <c r="R60">
        <v>34.134700000000002</v>
      </c>
      <c r="S60">
        <v>15.212300000000001</v>
      </c>
      <c r="T60">
        <v>3.09</v>
      </c>
      <c r="U60">
        <v>418.77</v>
      </c>
      <c r="V60">
        <v>13.9354</v>
      </c>
      <c r="W60">
        <v>40.404400000000003</v>
      </c>
      <c r="X60">
        <v>130.6318</v>
      </c>
      <c r="Y60">
        <v>0</v>
      </c>
      <c r="Z60">
        <v>0</v>
      </c>
      <c r="AA60">
        <v>42.14808</v>
      </c>
      <c r="AB60">
        <v>16.035706000000001</v>
      </c>
      <c r="AC60">
        <v>0</v>
      </c>
      <c r="AD60">
        <v>0</v>
      </c>
      <c r="AE60">
        <v>19.725135000000002</v>
      </c>
      <c r="AF60">
        <v>9.222505</v>
      </c>
      <c r="AG60">
        <v>50.688156999999997</v>
      </c>
      <c r="AH60">
        <v>0</v>
      </c>
      <c r="AI60">
        <v>0</v>
      </c>
      <c r="AJ60">
        <v>0</v>
      </c>
      <c r="AK60">
        <v>33.911501000000001</v>
      </c>
      <c r="AL60">
        <v>52.29</v>
      </c>
      <c r="AM60">
        <v>19.346114</v>
      </c>
      <c r="AN60">
        <v>0.77966899999999995</v>
      </c>
      <c r="AO60">
        <v>0</v>
      </c>
      <c r="AP60">
        <v>1.1529</v>
      </c>
      <c r="AQ60">
        <v>0</v>
      </c>
      <c r="AR60">
        <v>34.776000000000003</v>
      </c>
      <c r="AS60">
        <v>0</v>
      </c>
      <c r="AT60">
        <v>20.000039999999998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2200.0038169999989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382.19260000000003</v>
      </c>
      <c r="L61">
        <v>375.495</v>
      </c>
      <c r="M61">
        <v>97.055942999999999</v>
      </c>
      <c r="N61">
        <v>124.38</v>
      </c>
      <c r="O61">
        <v>130.58071699999999</v>
      </c>
      <c r="P61">
        <v>110.327443</v>
      </c>
      <c r="Q61">
        <v>12.623200000000001</v>
      </c>
      <c r="R61">
        <v>34.134700000000002</v>
      </c>
      <c r="S61">
        <v>15.212300000000001</v>
      </c>
      <c r="T61">
        <v>3.09</v>
      </c>
      <c r="U61">
        <v>418.77</v>
      </c>
      <c r="V61">
        <v>13.9354</v>
      </c>
      <c r="W61">
        <v>40.404400000000003</v>
      </c>
      <c r="X61">
        <v>130.6318</v>
      </c>
      <c r="Y61">
        <v>0</v>
      </c>
      <c r="Z61">
        <v>0</v>
      </c>
      <c r="AA61">
        <v>42.14808</v>
      </c>
      <c r="AB61">
        <v>4.0907410000000004</v>
      </c>
      <c r="AC61">
        <v>0</v>
      </c>
      <c r="AD61">
        <v>0</v>
      </c>
      <c r="AE61">
        <v>19.725135000000002</v>
      </c>
      <c r="AF61">
        <v>9.222505</v>
      </c>
      <c r="AG61">
        <v>50.688156999999997</v>
      </c>
      <c r="AH61">
        <v>0</v>
      </c>
      <c r="AI61">
        <v>0</v>
      </c>
      <c r="AJ61">
        <v>0</v>
      </c>
      <c r="AK61">
        <v>33.911501000000001</v>
      </c>
      <c r="AL61">
        <v>54.613999999999997</v>
      </c>
      <c r="AM61">
        <v>19.346114</v>
      </c>
      <c r="AN61">
        <v>0.77966899999999995</v>
      </c>
      <c r="AO61">
        <v>0</v>
      </c>
      <c r="AP61">
        <v>1.1529</v>
      </c>
      <c r="AQ61">
        <v>0</v>
      </c>
      <c r="AR61">
        <v>40.847999999999999</v>
      </c>
      <c r="AS61">
        <v>0</v>
      </c>
      <c r="AT61">
        <v>20.000039999999998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2196.4548519999994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382.19260000000003</v>
      </c>
      <c r="L62">
        <v>375.495</v>
      </c>
      <c r="M62">
        <v>97.055942999999999</v>
      </c>
      <c r="N62">
        <v>124.38</v>
      </c>
      <c r="O62">
        <v>130.58071699999999</v>
      </c>
      <c r="P62">
        <v>110.327443</v>
      </c>
      <c r="Q62">
        <v>12.623200000000001</v>
      </c>
      <c r="R62">
        <v>34.134700000000002</v>
      </c>
      <c r="S62">
        <v>15.212300000000001</v>
      </c>
      <c r="T62">
        <v>3.09</v>
      </c>
      <c r="U62">
        <v>418.77</v>
      </c>
      <c r="V62">
        <v>13.9354</v>
      </c>
      <c r="W62">
        <v>40.404400000000003</v>
      </c>
      <c r="X62">
        <v>130.6318</v>
      </c>
      <c r="Y62">
        <v>0</v>
      </c>
      <c r="Z62">
        <v>0</v>
      </c>
      <c r="AA62">
        <v>42.14808</v>
      </c>
      <c r="AB62">
        <v>4.0907410000000004</v>
      </c>
      <c r="AC62">
        <v>0</v>
      </c>
      <c r="AD62">
        <v>0</v>
      </c>
      <c r="AE62">
        <v>18.736114000000001</v>
      </c>
      <c r="AF62">
        <v>9.222505</v>
      </c>
      <c r="AG62">
        <v>50.688156999999997</v>
      </c>
      <c r="AH62">
        <v>0</v>
      </c>
      <c r="AI62">
        <v>0</v>
      </c>
      <c r="AJ62">
        <v>0</v>
      </c>
      <c r="AK62">
        <v>33.911501000000001</v>
      </c>
      <c r="AL62">
        <v>54.613999999999997</v>
      </c>
      <c r="AM62">
        <v>19.346114</v>
      </c>
      <c r="AN62">
        <v>0.77966899999999995</v>
      </c>
      <c r="AO62">
        <v>0</v>
      </c>
      <c r="AP62">
        <v>1.1529</v>
      </c>
      <c r="AQ62">
        <v>0</v>
      </c>
      <c r="AR62">
        <v>40.847999999999999</v>
      </c>
      <c r="AS62">
        <v>0</v>
      </c>
      <c r="AT62">
        <v>20.000039999999998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2195.4658309999995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448.89260000000002</v>
      </c>
      <c r="L63">
        <v>383.66770000000002</v>
      </c>
      <c r="M63">
        <v>97.055942999999999</v>
      </c>
      <c r="N63">
        <v>124.38</v>
      </c>
      <c r="O63">
        <v>130.58071699999999</v>
      </c>
      <c r="P63">
        <v>110.327443</v>
      </c>
      <c r="Q63">
        <v>17.291699999999999</v>
      </c>
      <c r="R63">
        <v>34.134700000000002</v>
      </c>
      <c r="S63">
        <v>20.698799999999999</v>
      </c>
      <c r="T63">
        <v>3.09</v>
      </c>
      <c r="U63">
        <v>418.77</v>
      </c>
      <c r="V63">
        <v>13.9354</v>
      </c>
      <c r="W63">
        <v>46.399079999999998</v>
      </c>
      <c r="X63">
        <v>148.30000000000001</v>
      </c>
      <c r="Y63">
        <v>0</v>
      </c>
      <c r="Z63">
        <v>0</v>
      </c>
      <c r="AA63">
        <v>42.14808</v>
      </c>
      <c r="AB63">
        <v>4.0907410000000004</v>
      </c>
      <c r="AC63">
        <v>0</v>
      </c>
      <c r="AD63">
        <v>10.858853999999999</v>
      </c>
      <c r="AE63">
        <v>19.725135000000002</v>
      </c>
      <c r="AF63">
        <v>9.222505</v>
      </c>
      <c r="AG63">
        <v>50.688156999999997</v>
      </c>
      <c r="AH63">
        <v>0</v>
      </c>
      <c r="AI63">
        <v>0</v>
      </c>
      <c r="AJ63">
        <v>0</v>
      </c>
      <c r="AK63">
        <v>33.911501000000001</v>
      </c>
      <c r="AL63">
        <v>54.613999999999997</v>
      </c>
      <c r="AM63">
        <v>19.346114</v>
      </c>
      <c r="AN63">
        <v>0.77966899999999995</v>
      </c>
      <c r="AO63">
        <v>0</v>
      </c>
      <c r="AP63">
        <v>0.51239999999999997</v>
      </c>
      <c r="AQ63">
        <v>0</v>
      </c>
      <c r="AR63">
        <v>40.847999999999999</v>
      </c>
      <c r="AS63">
        <v>0</v>
      </c>
      <c r="AT63">
        <v>20.000039999999998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2315.3637859999999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528.89260000000002</v>
      </c>
      <c r="L64">
        <v>383.66770000000002</v>
      </c>
      <c r="M64">
        <v>97.055942999999999</v>
      </c>
      <c r="N64">
        <v>124.38</v>
      </c>
      <c r="O64">
        <v>130.58071699999999</v>
      </c>
      <c r="P64">
        <v>110.327443</v>
      </c>
      <c r="Q64">
        <v>17.291699999999999</v>
      </c>
      <c r="R64">
        <v>34.134700000000002</v>
      </c>
      <c r="S64">
        <v>20.698799999999999</v>
      </c>
      <c r="T64">
        <v>3.09</v>
      </c>
      <c r="U64">
        <v>418.77</v>
      </c>
      <c r="V64">
        <v>16.418600000000001</v>
      </c>
      <c r="W64">
        <v>46.399079999999998</v>
      </c>
      <c r="X64">
        <v>148.30000000000001</v>
      </c>
      <c r="Y64">
        <v>0</v>
      </c>
      <c r="Z64">
        <v>0</v>
      </c>
      <c r="AA64">
        <v>42.14808</v>
      </c>
      <c r="AB64">
        <v>16.166609000000001</v>
      </c>
      <c r="AC64">
        <v>11.598717000000001</v>
      </c>
      <c r="AD64">
        <v>10.858853999999999</v>
      </c>
      <c r="AE64">
        <v>19.725135000000002</v>
      </c>
      <c r="AF64">
        <v>9.222505</v>
      </c>
      <c r="AG64">
        <v>50.688156999999997</v>
      </c>
      <c r="AH64">
        <v>26.855077999999999</v>
      </c>
      <c r="AI64">
        <v>0</v>
      </c>
      <c r="AJ64">
        <v>0</v>
      </c>
      <c r="AK64">
        <v>33.911501000000001</v>
      </c>
      <c r="AL64">
        <v>54.613999999999997</v>
      </c>
      <c r="AM64">
        <v>19.346114</v>
      </c>
      <c r="AN64">
        <v>0.77966899999999995</v>
      </c>
      <c r="AO64">
        <v>0</v>
      </c>
      <c r="AP64">
        <v>0.51239999999999997</v>
      </c>
      <c r="AQ64">
        <v>0</v>
      </c>
      <c r="AR64">
        <v>34.776000000000003</v>
      </c>
      <c r="AS64">
        <v>0</v>
      </c>
      <c r="AT64">
        <v>20.000039999999998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1.0318480000000001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2443.3364969999998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598.89260000000002</v>
      </c>
      <c r="L65">
        <v>383.66770000000002</v>
      </c>
      <c r="M65">
        <v>97.055942999999999</v>
      </c>
      <c r="N65">
        <v>124.38</v>
      </c>
      <c r="O65">
        <v>130.58071699999999</v>
      </c>
      <c r="P65">
        <v>110.327443</v>
      </c>
      <c r="Q65">
        <v>17.291699999999999</v>
      </c>
      <c r="R65">
        <v>34.134700000000002</v>
      </c>
      <c r="S65">
        <v>20.698799999999999</v>
      </c>
      <c r="T65">
        <v>3.09</v>
      </c>
      <c r="U65">
        <v>418.77</v>
      </c>
      <c r="V65">
        <v>18.805800000000001</v>
      </c>
      <c r="W65">
        <v>46.399079999999998</v>
      </c>
      <c r="X65">
        <v>148.30000000000001</v>
      </c>
      <c r="Y65">
        <v>0</v>
      </c>
      <c r="Z65">
        <v>0</v>
      </c>
      <c r="AA65">
        <v>42.14808</v>
      </c>
      <c r="AB65">
        <v>16.166609000000001</v>
      </c>
      <c r="AC65">
        <v>11.598717000000001</v>
      </c>
      <c r="AD65">
        <v>10.858853999999999</v>
      </c>
      <c r="AE65">
        <v>19.725135000000002</v>
      </c>
      <c r="AF65">
        <v>9.222505</v>
      </c>
      <c r="AG65">
        <v>50.688156999999997</v>
      </c>
      <c r="AH65">
        <v>44.572744</v>
      </c>
      <c r="AI65">
        <v>0</v>
      </c>
      <c r="AJ65">
        <v>0</v>
      </c>
      <c r="AK65">
        <v>33.911501000000001</v>
      </c>
      <c r="AL65">
        <v>52.29</v>
      </c>
      <c r="AM65">
        <v>19.346114</v>
      </c>
      <c r="AN65">
        <v>0.77966899999999995</v>
      </c>
      <c r="AO65">
        <v>0</v>
      </c>
      <c r="AP65">
        <v>0.51239999999999997</v>
      </c>
      <c r="AQ65">
        <v>0</v>
      </c>
      <c r="AR65">
        <v>34.776000000000003</v>
      </c>
      <c r="AS65">
        <v>0</v>
      </c>
      <c r="AT65">
        <v>20.000039999999998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1.7248810000000001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2531.8103959999999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611.16250000000002</v>
      </c>
      <c r="L66">
        <v>383.66770000000002</v>
      </c>
      <c r="M66">
        <v>97.055942999999999</v>
      </c>
      <c r="N66">
        <v>124.38</v>
      </c>
      <c r="O66">
        <v>130.58071699999999</v>
      </c>
      <c r="P66">
        <v>110.327443</v>
      </c>
      <c r="Q66">
        <v>17.291699999999999</v>
      </c>
      <c r="R66">
        <v>34.134700000000002</v>
      </c>
      <c r="S66">
        <v>20.698799999999999</v>
      </c>
      <c r="T66">
        <v>3.09</v>
      </c>
      <c r="U66">
        <v>418.77</v>
      </c>
      <c r="V66">
        <v>18.805800000000001</v>
      </c>
      <c r="W66">
        <v>46.399079999999998</v>
      </c>
      <c r="X66">
        <v>148.30000000000001</v>
      </c>
      <c r="Y66">
        <v>0</v>
      </c>
      <c r="Z66">
        <v>0</v>
      </c>
      <c r="AA66">
        <v>42.14808</v>
      </c>
      <c r="AB66">
        <v>16.166609000000001</v>
      </c>
      <c r="AC66">
        <v>11.598717000000001</v>
      </c>
      <c r="AD66">
        <v>10.858853999999999</v>
      </c>
      <c r="AE66">
        <v>19.725135000000002</v>
      </c>
      <c r="AF66">
        <v>9.222505</v>
      </c>
      <c r="AG66">
        <v>50.688156999999997</v>
      </c>
      <c r="AH66">
        <v>44.572744</v>
      </c>
      <c r="AI66">
        <v>0</v>
      </c>
      <c r="AJ66">
        <v>0</v>
      </c>
      <c r="AK66">
        <v>33.911501000000001</v>
      </c>
      <c r="AL66">
        <v>52.29</v>
      </c>
      <c r="AM66">
        <v>19.346114</v>
      </c>
      <c r="AN66">
        <v>0.77966899999999995</v>
      </c>
      <c r="AO66">
        <v>0</v>
      </c>
      <c r="AP66">
        <v>0.51239999999999997</v>
      </c>
      <c r="AQ66">
        <v>0</v>
      </c>
      <c r="AR66">
        <v>34.776000000000003</v>
      </c>
      <c r="AS66">
        <v>0</v>
      </c>
      <c r="AT66">
        <v>20.000039999999998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1.7248810000000001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2544.0802960000001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611.16250000000002</v>
      </c>
      <c r="L67">
        <v>383.66770000000002</v>
      </c>
      <c r="M67">
        <v>97.055942999999999</v>
      </c>
      <c r="N67">
        <v>124.38</v>
      </c>
      <c r="O67">
        <v>130.58071699999999</v>
      </c>
      <c r="P67">
        <v>110.327443</v>
      </c>
      <c r="Q67">
        <v>17.291699999999999</v>
      </c>
      <c r="R67">
        <v>34.134700000000002</v>
      </c>
      <c r="S67">
        <v>20.558800000000002</v>
      </c>
      <c r="T67">
        <v>3.09</v>
      </c>
      <c r="U67">
        <v>418.77</v>
      </c>
      <c r="V67">
        <v>18.805800000000001</v>
      </c>
      <c r="W67">
        <v>46.399079999999998</v>
      </c>
      <c r="X67">
        <v>148.30000000000001</v>
      </c>
      <c r="Y67">
        <v>0</v>
      </c>
      <c r="Z67">
        <v>0</v>
      </c>
      <c r="AA67">
        <v>42.14808</v>
      </c>
      <c r="AB67">
        <v>16.166609000000001</v>
      </c>
      <c r="AC67">
        <v>11.598717000000001</v>
      </c>
      <c r="AD67">
        <v>10.858853999999999</v>
      </c>
      <c r="AE67">
        <v>19.725135000000002</v>
      </c>
      <c r="AF67">
        <v>9.222505</v>
      </c>
      <c r="AG67">
        <v>50.688156999999997</v>
      </c>
      <c r="AH67">
        <v>44.572744</v>
      </c>
      <c r="AI67">
        <v>0</v>
      </c>
      <c r="AJ67">
        <v>0</v>
      </c>
      <c r="AK67">
        <v>33.911501000000001</v>
      </c>
      <c r="AL67">
        <v>52.29</v>
      </c>
      <c r="AM67">
        <v>19.346114</v>
      </c>
      <c r="AN67">
        <v>0.77966899999999995</v>
      </c>
      <c r="AO67">
        <v>0</v>
      </c>
      <c r="AP67">
        <v>1.7934000000000001</v>
      </c>
      <c r="AQ67">
        <v>0</v>
      </c>
      <c r="AR67">
        <v>34.776000000000003</v>
      </c>
      <c r="AS67">
        <v>0</v>
      </c>
      <c r="AT67">
        <v>20.000039999999998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1.7248810000000001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2545.2212960000002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611.16250000000002</v>
      </c>
      <c r="L68">
        <v>383.66770000000002</v>
      </c>
      <c r="M68">
        <v>97.055942999999999</v>
      </c>
      <c r="N68">
        <v>124.38</v>
      </c>
      <c r="O68">
        <v>130.58071699999999</v>
      </c>
      <c r="P68">
        <v>110.327443</v>
      </c>
      <c r="Q68">
        <v>17.291699999999999</v>
      </c>
      <c r="R68">
        <v>40.140599999999999</v>
      </c>
      <c r="S68">
        <v>20.698799999999999</v>
      </c>
      <c r="T68">
        <v>3.09</v>
      </c>
      <c r="U68">
        <v>418.77</v>
      </c>
      <c r="V68">
        <v>18.805800000000001</v>
      </c>
      <c r="W68">
        <v>46.399079999999998</v>
      </c>
      <c r="X68">
        <v>148.30000000000001</v>
      </c>
      <c r="Y68">
        <v>0</v>
      </c>
      <c r="Z68">
        <v>0</v>
      </c>
      <c r="AA68">
        <v>42.14808</v>
      </c>
      <c r="AB68">
        <v>16.166609000000001</v>
      </c>
      <c r="AC68">
        <v>11.598717000000001</v>
      </c>
      <c r="AD68">
        <v>10.858853999999999</v>
      </c>
      <c r="AE68">
        <v>19.725135000000002</v>
      </c>
      <c r="AF68">
        <v>9.222505</v>
      </c>
      <c r="AG68">
        <v>50.688156999999997</v>
      </c>
      <c r="AH68">
        <v>44.572744</v>
      </c>
      <c r="AI68">
        <v>0</v>
      </c>
      <c r="AJ68">
        <v>0</v>
      </c>
      <c r="AK68">
        <v>33.911501000000001</v>
      </c>
      <c r="AL68">
        <v>52.29</v>
      </c>
      <c r="AM68">
        <v>19.346114</v>
      </c>
      <c r="AN68">
        <v>0.77966899999999995</v>
      </c>
      <c r="AO68">
        <v>0</v>
      </c>
      <c r="AP68">
        <v>1.7934000000000001</v>
      </c>
      <c r="AQ68">
        <v>0</v>
      </c>
      <c r="AR68">
        <v>34.776000000000003</v>
      </c>
      <c r="AS68">
        <v>0</v>
      </c>
      <c r="AT68">
        <v>20.000039999999998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1.7248810000000001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2551.3671959999997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611.16250000000002</v>
      </c>
      <c r="L69">
        <v>383.66770000000002</v>
      </c>
      <c r="M69">
        <v>97.055942999999999</v>
      </c>
      <c r="N69">
        <v>124.38</v>
      </c>
      <c r="O69">
        <v>130.58071699999999</v>
      </c>
      <c r="P69">
        <v>110.327443</v>
      </c>
      <c r="Q69">
        <v>17.291699999999999</v>
      </c>
      <c r="R69">
        <v>44.905999999999999</v>
      </c>
      <c r="S69">
        <v>20.698799999999999</v>
      </c>
      <c r="T69">
        <v>3.09</v>
      </c>
      <c r="U69">
        <v>418.77</v>
      </c>
      <c r="V69">
        <v>18.805800000000001</v>
      </c>
      <c r="W69">
        <v>46.399079999999998</v>
      </c>
      <c r="X69">
        <v>148.30000000000001</v>
      </c>
      <c r="Y69">
        <v>0</v>
      </c>
      <c r="Z69">
        <v>0</v>
      </c>
      <c r="AA69">
        <v>42.14808</v>
      </c>
      <c r="AB69">
        <v>16.166609000000001</v>
      </c>
      <c r="AC69">
        <v>11.598717000000001</v>
      </c>
      <c r="AD69">
        <v>10.858853999999999</v>
      </c>
      <c r="AE69">
        <v>19.725135000000002</v>
      </c>
      <c r="AF69">
        <v>9.222505</v>
      </c>
      <c r="AG69">
        <v>50.688156999999997</v>
      </c>
      <c r="AH69">
        <v>44.572744</v>
      </c>
      <c r="AI69">
        <v>0</v>
      </c>
      <c r="AJ69">
        <v>0</v>
      </c>
      <c r="AK69">
        <v>33.911501000000001</v>
      </c>
      <c r="AL69">
        <v>52.29</v>
      </c>
      <c r="AM69">
        <v>19.346114</v>
      </c>
      <c r="AN69">
        <v>0.77966899999999995</v>
      </c>
      <c r="AO69">
        <v>0</v>
      </c>
      <c r="AP69">
        <v>1.7934000000000001</v>
      </c>
      <c r="AQ69">
        <v>0</v>
      </c>
      <c r="AR69">
        <v>34.776000000000003</v>
      </c>
      <c r="AS69">
        <v>0</v>
      </c>
      <c r="AT69">
        <v>20.000039999999998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1.7248810000000001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2556.1325959999999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611.16250000000002</v>
      </c>
      <c r="L70">
        <v>383.66770000000002</v>
      </c>
      <c r="M70">
        <v>97.055942999999999</v>
      </c>
      <c r="N70">
        <v>124.38</v>
      </c>
      <c r="O70">
        <v>130.58071699999999</v>
      </c>
      <c r="P70">
        <v>110.327443</v>
      </c>
      <c r="Q70">
        <v>17.291699999999999</v>
      </c>
      <c r="R70">
        <v>44.905999999999999</v>
      </c>
      <c r="S70">
        <v>20.698799999999999</v>
      </c>
      <c r="T70">
        <v>3.09</v>
      </c>
      <c r="U70">
        <v>418.77</v>
      </c>
      <c r="V70">
        <v>18.805800000000001</v>
      </c>
      <c r="W70">
        <v>46.399079999999998</v>
      </c>
      <c r="X70">
        <v>148.30000000000001</v>
      </c>
      <c r="Y70">
        <v>0</v>
      </c>
      <c r="Z70">
        <v>0</v>
      </c>
      <c r="AA70">
        <v>42.14808</v>
      </c>
      <c r="AB70">
        <v>16.166609000000001</v>
      </c>
      <c r="AC70">
        <v>11.598717000000001</v>
      </c>
      <c r="AD70">
        <v>10.858853999999999</v>
      </c>
      <c r="AE70">
        <v>19.725135000000002</v>
      </c>
      <c r="AF70">
        <v>9.222505</v>
      </c>
      <c r="AG70">
        <v>50.688156999999997</v>
      </c>
      <c r="AH70">
        <v>44.572744</v>
      </c>
      <c r="AI70">
        <v>0</v>
      </c>
      <c r="AJ70">
        <v>0</v>
      </c>
      <c r="AK70">
        <v>33.911501000000001</v>
      </c>
      <c r="AL70">
        <v>52.29</v>
      </c>
      <c r="AM70">
        <v>19.346114</v>
      </c>
      <c r="AN70">
        <v>0.77966899999999995</v>
      </c>
      <c r="AO70">
        <v>0</v>
      </c>
      <c r="AP70">
        <v>1.7934000000000001</v>
      </c>
      <c r="AQ70">
        <v>0</v>
      </c>
      <c r="AR70">
        <v>34.776000000000003</v>
      </c>
      <c r="AS70">
        <v>0</v>
      </c>
      <c r="AT70">
        <v>20.000039999999998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1.7248810000000001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2556.1325959999999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661.16250000000002</v>
      </c>
      <c r="L71">
        <v>458.66770000000002</v>
      </c>
      <c r="M71">
        <v>97.055942999999999</v>
      </c>
      <c r="N71">
        <v>124.38</v>
      </c>
      <c r="O71">
        <v>130.58071699999999</v>
      </c>
      <c r="P71">
        <v>110.327443</v>
      </c>
      <c r="Q71">
        <v>22.630299000000001</v>
      </c>
      <c r="R71">
        <v>44.906624999999998</v>
      </c>
      <c r="S71">
        <v>25.416844000000001</v>
      </c>
      <c r="T71">
        <v>3.0945860000000001</v>
      </c>
      <c r="U71">
        <v>418.77</v>
      </c>
      <c r="V71">
        <v>18.805800000000001</v>
      </c>
      <c r="W71">
        <v>46.399079999999998</v>
      </c>
      <c r="X71">
        <v>148.30000000000001</v>
      </c>
      <c r="Y71">
        <v>0</v>
      </c>
      <c r="Z71">
        <v>0</v>
      </c>
      <c r="AA71">
        <v>42.14808</v>
      </c>
      <c r="AB71">
        <v>16.166609000000001</v>
      </c>
      <c r="AC71">
        <v>11.598717000000001</v>
      </c>
      <c r="AD71">
        <v>10.858853999999999</v>
      </c>
      <c r="AE71">
        <v>19.725135000000002</v>
      </c>
      <c r="AF71">
        <v>9.222505</v>
      </c>
      <c r="AG71">
        <v>50.688156999999997</v>
      </c>
      <c r="AH71">
        <v>44.572744</v>
      </c>
      <c r="AI71">
        <v>0</v>
      </c>
      <c r="AJ71">
        <v>0</v>
      </c>
      <c r="AK71">
        <v>33.911501000000001</v>
      </c>
      <c r="AL71">
        <v>52.29</v>
      </c>
      <c r="AM71">
        <v>19.346114</v>
      </c>
      <c r="AN71">
        <v>0.77966899999999995</v>
      </c>
      <c r="AO71">
        <v>0</v>
      </c>
      <c r="AP71">
        <v>1.7934000000000001</v>
      </c>
      <c r="AQ71">
        <v>0</v>
      </c>
      <c r="AR71">
        <v>34.776000000000003</v>
      </c>
      <c r="AS71">
        <v>0</v>
      </c>
      <c r="AT71">
        <v>20.000039999999998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0</v>
      </c>
      <c r="BA71">
        <v>1.7248810000000001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2691.1944500000004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661.16250000000002</v>
      </c>
      <c r="L72">
        <v>458.66770000000002</v>
      </c>
      <c r="M72">
        <v>97.055942999999999</v>
      </c>
      <c r="N72">
        <v>124.38</v>
      </c>
      <c r="O72">
        <v>130.58071699999999</v>
      </c>
      <c r="P72">
        <v>110.327443</v>
      </c>
      <c r="Q72">
        <v>22.630299000000001</v>
      </c>
      <c r="R72">
        <v>44.906624999999998</v>
      </c>
      <c r="S72">
        <v>27.629002</v>
      </c>
      <c r="T72">
        <v>3.0945860000000001</v>
      </c>
      <c r="U72">
        <v>418.77</v>
      </c>
      <c r="V72">
        <v>18.805800000000001</v>
      </c>
      <c r="W72">
        <v>46.399079999999998</v>
      </c>
      <c r="X72">
        <v>148.30000000000001</v>
      </c>
      <c r="Y72">
        <v>0</v>
      </c>
      <c r="Z72">
        <v>0</v>
      </c>
      <c r="AA72">
        <v>42.14808</v>
      </c>
      <c r="AB72">
        <v>16.166609000000001</v>
      </c>
      <c r="AC72">
        <v>23.197434999999999</v>
      </c>
      <c r="AD72">
        <v>10.858853999999999</v>
      </c>
      <c r="AE72">
        <v>19.725135000000002</v>
      </c>
      <c r="AF72">
        <v>9.222505</v>
      </c>
      <c r="AG72">
        <v>50.688156999999997</v>
      </c>
      <c r="AH72">
        <v>44.572744</v>
      </c>
      <c r="AI72">
        <v>0</v>
      </c>
      <c r="AJ72">
        <v>0</v>
      </c>
      <c r="AK72">
        <v>33.911501000000001</v>
      </c>
      <c r="AL72">
        <v>52.29</v>
      </c>
      <c r="AM72">
        <v>19.346114</v>
      </c>
      <c r="AN72">
        <v>0.77966899999999995</v>
      </c>
      <c r="AO72">
        <v>0</v>
      </c>
      <c r="AP72">
        <v>1.7934000000000001</v>
      </c>
      <c r="AQ72">
        <v>0</v>
      </c>
      <c r="AR72">
        <v>34.776000000000003</v>
      </c>
      <c r="AS72">
        <v>0</v>
      </c>
      <c r="AT72">
        <v>20.000039999999998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0</v>
      </c>
      <c r="BA72">
        <v>1.7248810000000001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2705.0053260000004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661.16250000000002</v>
      </c>
      <c r="L73">
        <v>540</v>
      </c>
      <c r="M73">
        <v>97.055942999999999</v>
      </c>
      <c r="N73">
        <v>124.38</v>
      </c>
      <c r="O73">
        <v>130.58071699999999</v>
      </c>
      <c r="P73">
        <v>110.327443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418.77</v>
      </c>
      <c r="V73">
        <v>18.805800000000001</v>
      </c>
      <c r="W73">
        <v>46.399079999999998</v>
      </c>
      <c r="X73">
        <v>148.30000000000001</v>
      </c>
      <c r="Y73">
        <v>0</v>
      </c>
      <c r="Z73">
        <v>0</v>
      </c>
      <c r="AA73">
        <v>42.14808</v>
      </c>
      <c r="AB73">
        <v>32.333219</v>
      </c>
      <c r="AC73">
        <v>23.197434999999999</v>
      </c>
      <c r="AD73">
        <v>10.858853999999999</v>
      </c>
      <c r="AE73">
        <v>19.725135000000002</v>
      </c>
      <c r="AF73">
        <v>9.222505</v>
      </c>
      <c r="AG73">
        <v>50.688156999999997</v>
      </c>
      <c r="AH73">
        <v>55.047339000000001</v>
      </c>
      <c r="AI73">
        <v>0</v>
      </c>
      <c r="AJ73">
        <v>0</v>
      </c>
      <c r="AK73">
        <v>33.911501000000001</v>
      </c>
      <c r="AL73">
        <v>63.91</v>
      </c>
      <c r="AM73">
        <v>19.346114</v>
      </c>
      <c r="AN73">
        <v>0.77966899999999995</v>
      </c>
      <c r="AO73">
        <v>0</v>
      </c>
      <c r="AP73">
        <v>1.7934000000000001</v>
      </c>
      <c r="AQ73">
        <v>11.633471999999999</v>
      </c>
      <c r="AR73">
        <v>34.776000000000003</v>
      </c>
      <c r="AS73">
        <v>0</v>
      </c>
      <c r="AT73">
        <v>20.000039999999998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1.8736980000000001</v>
      </c>
      <c r="BA73">
        <v>2.1253000000000002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2838.5163990000001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661.16250000000002</v>
      </c>
      <c r="L74">
        <v>540</v>
      </c>
      <c r="M74">
        <v>97.055942999999999</v>
      </c>
      <c r="N74">
        <v>124.38</v>
      </c>
      <c r="O74">
        <v>130.58071699999999</v>
      </c>
      <c r="P74">
        <v>110.327443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418.77</v>
      </c>
      <c r="V74">
        <v>18.805800000000001</v>
      </c>
      <c r="W74">
        <v>46.399079999999998</v>
      </c>
      <c r="X74">
        <v>148.30000000000001</v>
      </c>
      <c r="Y74">
        <v>0</v>
      </c>
      <c r="Z74">
        <v>0</v>
      </c>
      <c r="AA74">
        <v>42.14808</v>
      </c>
      <c r="AB74">
        <v>32.333219</v>
      </c>
      <c r="AC74">
        <v>23.197434999999999</v>
      </c>
      <c r="AD74">
        <v>10.858853999999999</v>
      </c>
      <c r="AE74">
        <v>39.450268999999999</v>
      </c>
      <c r="AF74">
        <v>9.222505</v>
      </c>
      <c r="AG74">
        <v>50.688156999999997</v>
      </c>
      <c r="AH74">
        <v>71.316390999999996</v>
      </c>
      <c r="AI74">
        <v>0</v>
      </c>
      <c r="AJ74">
        <v>0</v>
      </c>
      <c r="AK74">
        <v>33.911501000000001</v>
      </c>
      <c r="AL74">
        <v>63.91</v>
      </c>
      <c r="AM74">
        <v>19.346114</v>
      </c>
      <c r="AN74">
        <v>0.77966899999999995</v>
      </c>
      <c r="AO74">
        <v>0</v>
      </c>
      <c r="AP74">
        <v>1.7934000000000001</v>
      </c>
      <c r="AQ74">
        <v>31.872523999999999</v>
      </c>
      <c r="AR74">
        <v>34.776000000000003</v>
      </c>
      <c r="AS74">
        <v>0</v>
      </c>
      <c r="AT74">
        <v>20.000039999999998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3.747395</v>
      </c>
      <c r="BA74">
        <v>2.756729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2897.2547629999995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661.16250000000002</v>
      </c>
      <c r="L75">
        <v>540</v>
      </c>
      <c r="M75">
        <v>97.055942999999999</v>
      </c>
      <c r="N75">
        <v>124.38</v>
      </c>
      <c r="O75">
        <v>130.58071699999999</v>
      </c>
      <c r="P75">
        <v>110.327443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418.77</v>
      </c>
      <c r="V75">
        <v>18.805800000000001</v>
      </c>
      <c r="W75">
        <v>46.399079999999998</v>
      </c>
      <c r="X75">
        <v>148.30000000000001</v>
      </c>
      <c r="Y75">
        <v>0</v>
      </c>
      <c r="Z75">
        <v>0</v>
      </c>
      <c r="AA75">
        <v>42.14808</v>
      </c>
      <c r="AB75">
        <v>32.333219</v>
      </c>
      <c r="AC75">
        <v>23.197434999999999</v>
      </c>
      <c r="AD75">
        <v>10.858853999999999</v>
      </c>
      <c r="AE75">
        <v>39.450268999999999</v>
      </c>
      <c r="AF75">
        <v>9.222505</v>
      </c>
      <c r="AG75">
        <v>50.688156999999997</v>
      </c>
      <c r="AH75">
        <v>83.573894999999993</v>
      </c>
      <c r="AI75">
        <v>0</v>
      </c>
      <c r="AJ75">
        <v>0</v>
      </c>
      <c r="AK75">
        <v>33.911501000000001</v>
      </c>
      <c r="AL75">
        <v>63.91</v>
      </c>
      <c r="AM75">
        <v>19.346114</v>
      </c>
      <c r="AN75">
        <v>0.77966899999999995</v>
      </c>
      <c r="AO75">
        <v>0</v>
      </c>
      <c r="AP75">
        <v>1.7934000000000001</v>
      </c>
      <c r="AQ75">
        <v>34.900413999999998</v>
      </c>
      <c r="AR75">
        <v>34.776000000000003</v>
      </c>
      <c r="AS75">
        <v>0</v>
      </c>
      <c r="AT75">
        <v>20.000039999999998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3.747395</v>
      </c>
      <c r="BA75">
        <v>3.21875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2913.0021779999997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661.16250000000002</v>
      </c>
      <c r="L76">
        <v>540</v>
      </c>
      <c r="M76">
        <v>97.055942999999999</v>
      </c>
      <c r="N76">
        <v>124.38</v>
      </c>
      <c r="O76">
        <v>130.58071699999999</v>
      </c>
      <c r="P76">
        <v>110.327443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418.77</v>
      </c>
      <c r="V76">
        <v>18.805800000000001</v>
      </c>
      <c r="W76">
        <v>46.399079999999998</v>
      </c>
      <c r="X76">
        <v>148.30000000000001</v>
      </c>
      <c r="Y76">
        <v>0</v>
      </c>
      <c r="Z76">
        <v>0</v>
      </c>
      <c r="AA76">
        <v>42.14808</v>
      </c>
      <c r="AB76">
        <v>32.333219</v>
      </c>
      <c r="AC76">
        <v>23.197434999999999</v>
      </c>
      <c r="AD76">
        <v>21.717708999999999</v>
      </c>
      <c r="AE76">
        <v>39.450268999999999</v>
      </c>
      <c r="AF76">
        <v>9.222505</v>
      </c>
      <c r="AG76">
        <v>50.688156999999997</v>
      </c>
      <c r="AH76">
        <v>122.575046</v>
      </c>
      <c r="AI76">
        <v>0</v>
      </c>
      <c r="AJ76">
        <v>0</v>
      </c>
      <c r="AK76">
        <v>33.911501000000001</v>
      </c>
      <c r="AL76">
        <v>63.91</v>
      </c>
      <c r="AM76">
        <v>19.346114</v>
      </c>
      <c r="AN76">
        <v>0.77966899999999995</v>
      </c>
      <c r="AO76">
        <v>0</v>
      </c>
      <c r="AP76">
        <v>1.7934000000000001</v>
      </c>
      <c r="AQ76">
        <v>46.533884999999998</v>
      </c>
      <c r="AR76">
        <v>34.776000000000003</v>
      </c>
      <c r="AS76">
        <v>28.763045999999999</v>
      </c>
      <c r="AT76">
        <v>20.000039999999998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4.3329259999999996</v>
      </c>
      <c r="BA76">
        <v>4.728021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3005.3535029999994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661.16250000000002</v>
      </c>
      <c r="L77">
        <v>546.039176</v>
      </c>
      <c r="M77">
        <v>97.055942999999999</v>
      </c>
      <c r="N77">
        <v>124.38</v>
      </c>
      <c r="O77">
        <v>130.58071699999999</v>
      </c>
      <c r="P77">
        <v>110.327443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418.77</v>
      </c>
      <c r="V77">
        <v>18.805800000000001</v>
      </c>
      <c r="W77">
        <v>46.399079999999998</v>
      </c>
      <c r="X77">
        <v>148.30000000000001</v>
      </c>
      <c r="Y77">
        <v>0</v>
      </c>
      <c r="Z77">
        <v>0</v>
      </c>
      <c r="AA77">
        <v>42.14808</v>
      </c>
      <c r="AB77">
        <v>48.499828000000001</v>
      </c>
      <c r="AC77">
        <v>34.831252999999997</v>
      </c>
      <c r="AD77">
        <v>32.576563</v>
      </c>
      <c r="AE77">
        <v>59.175403000000003</v>
      </c>
      <c r="AF77">
        <v>10.375318</v>
      </c>
      <c r="AG77">
        <v>50.688156999999997</v>
      </c>
      <c r="AH77">
        <v>159.34755999999999</v>
      </c>
      <c r="AI77">
        <v>3.814368</v>
      </c>
      <c r="AJ77">
        <v>0</v>
      </c>
      <c r="AK77">
        <v>33.911501000000001</v>
      </c>
      <c r="AL77">
        <v>79.376220000000004</v>
      </c>
      <c r="AM77">
        <v>19.980412000000001</v>
      </c>
      <c r="AN77">
        <v>0.77966899999999995</v>
      </c>
      <c r="AO77">
        <v>0</v>
      </c>
      <c r="AP77">
        <v>7.8140999999999998</v>
      </c>
      <c r="AQ77">
        <v>46.533884999999998</v>
      </c>
      <c r="AR77">
        <v>34.776000000000003</v>
      </c>
      <c r="AS77">
        <v>38.989905999999998</v>
      </c>
      <c r="AT77">
        <v>20.000039999999998</v>
      </c>
      <c r="AU77">
        <v>0</v>
      </c>
      <c r="AV77">
        <v>0</v>
      </c>
      <c r="AW77">
        <v>0</v>
      </c>
      <c r="AX77">
        <v>0</v>
      </c>
      <c r="AY77">
        <v>5.6615330000000004</v>
      </c>
      <c r="AZ77">
        <v>9.2748030000000004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3150.3247089999991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664.52909999999997</v>
      </c>
      <c r="L78">
        <v>607.004231</v>
      </c>
      <c r="M78">
        <v>97.055942999999999</v>
      </c>
      <c r="N78">
        <v>124.38</v>
      </c>
      <c r="O78">
        <v>130.58071699999999</v>
      </c>
      <c r="P78">
        <v>110.327443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418.77</v>
      </c>
      <c r="V78">
        <v>18.805800000000001</v>
      </c>
      <c r="W78">
        <v>46.399079999999998</v>
      </c>
      <c r="X78">
        <v>148.30000000000001</v>
      </c>
      <c r="Y78">
        <v>0</v>
      </c>
      <c r="Z78">
        <v>0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50.688156999999997</v>
      </c>
      <c r="AH78">
        <v>159.34755999999999</v>
      </c>
      <c r="AI78">
        <v>6.1029879999999999</v>
      </c>
      <c r="AJ78">
        <v>0</v>
      </c>
      <c r="AK78">
        <v>33.911501000000001</v>
      </c>
      <c r="AL78">
        <v>79.376220000000004</v>
      </c>
      <c r="AM78">
        <v>19.980412000000001</v>
      </c>
      <c r="AN78">
        <v>0.77966899999999995</v>
      </c>
      <c r="AO78">
        <v>0</v>
      </c>
      <c r="AP78">
        <v>7.8140999999999998</v>
      </c>
      <c r="AQ78">
        <v>46.533884999999998</v>
      </c>
      <c r="AR78">
        <v>34.776000000000003</v>
      </c>
      <c r="AS78">
        <v>38.989905999999998</v>
      </c>
      <c r="AT78">
        <v>20.000039999999998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3227.9045579999993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688.41594699999996</v>
      </c>
      <c r="L79">
        <v>674.81782899999996</v>
      </c>
      <c r="M79">
        <v>97.055942999999999</v>
      </c>
      <c r="N79">
        <v>124.38</v>
      </c>
      <c r="O79">
        <v>130.58071699999999</v>
      </c>
      <c r="P79">
        <v>110.327443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418.77</v>
      </c>
      <c r="V79">
        <v>18.805800000000001</v>
      </c>
      <c r="W79">
        <v>46.399079999999998</v>
      </c>
      <c r="X79">
        <v>148.30000000000001</v>
      </c>
      <c r="Y79">
        <v>0</v>
      </c>
      <c r="Z79">
        <v>0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50.688156999999997</v>
      </c>
      <c r="AH79">
        <v>159.34755999999999</v>
      </c>
      <c r="AI79">
        <v>39.193389000000003</v>
      </c>
      <c r="AJ79">
        <v>0</v>
      </c>
      <c r="AK79">
        <v>33.911501000000001</v>
      </c>
      <c r="AL79">
        <v>79.376220000000004</v>
      </c>
      <c r="AM79">
        <v>19.980412000000001</v>
      </c>
      <c r="AN79">
        <v>0.77966899999999995</v>
      </c>
      <c r="AO79">
        <v>0</v>
      </c>
      <c r="AP79">
        <v>7.8140999999999998</v>
      </c>
      <c r="AQ79">
        <v>46.533884999999998</v>
      </c>
      <c r="AR79">
        <v>34.776000000000003</v>
      </c>
      <c r="AS79">
        <v>38.989905999999998</v>
      </c>
      <c r="AT79">
        <v>20.000039999999998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3352.6954039999996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688.41594699999996</v>
      </c>
      <c r="L80">
        <v>674.81782899999996</v>
      </c>
      <c r="M80">
        <v>97.055942999999999</v>
      </c>
      <c r="N80">
        <v>124.38</v>
      </c>
      <c r="O80">
        <v>130.58071699999999</v>
      </c>
      <c r="P80">
        <v>110.327443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418.77</v>
      </c>
      <c r="V80">
        <v>18.805800000000001</v>
      </c>
      <c r="W80">
        <v>46.399079999999998</v>
      </c>
      <c r="X80">
        <v>148.30000000000001</v>
      </c>
      <c r="Y80">
        <v>0</v>
      </c>
      <c r="Z80">
        <v>0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50.688156999999997</v>
      </c>
      <c r="AH80">
        <v>159.34755999999999</v>
      </c>
      <c r="AI80">
        <v>39.193389000000003</v>
      </c>
      <c r="AJ80">
        <v>0</v>
      </c>
      <c r="AK80">
        <v>33.911501000000001</v>
      </c>
      <c r="AL80">
        <v>79.376220000000004</v>
      </c>
      <c r="AM80">
        <v>19.980412000000001</v>
      </c>
      <c r="AN80">
        <v>0.77966899999999995</v>
      </c>
      <c r="AO80">
        <v>0</v>
      </c>
      <c r="AP80">
        <v>7.8140999999999998</v>
      </c>
      <c r="AQ80">
        <v>46.533884999999998</v>
      </c>
      <c r="AR80">
        <v>34.776000000000003</v>
      </c>
      <c r="AS80">
        <v>38.989905999999998</v>
      </c>
      <c r="AT80">
        <v>20.000039999999998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3352.6954039999996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688.41594699999996</v>
      </c>
      <c r="L81">
        <v>674.81782899999996</v>
      </c>
      <c r="M81">
        <v>97.055942999999999</v>
      </c>
      <c r="N81">
        <v>124.38</v>
      </c>
      <c r="O81">
        <v>130.58071699999999</v>
      </c>
      <c r="P81">
        <v>110.327443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418.77</v>
      </c>
      <c r="V81">
        <v>18.805800000000001</v>
      </c>
      <c r="W81">
        <v>46.399079999999998</v>
      </c>
      <c r="X81">
        <v>148.30000000000001</v>
      </c>
      <c r="Y81">
        <v>0</v>
      </c>
      <c r="Z81">
        <v>0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19.597823000000002</v>
      </c>
      <c r="AG81">
        <v>50.688156999999997</v>
      </c>
      <c r="AH81">
        <v>159.34755999999999</v>
      </c>
      <c r="AI81">
        <v>39.193389000000003</v>
      </c>
      <c r="AJ81">
        <v>0</v>
      </c>
      <c r="AK81">
        <v>33.911501000000001</v>
      </c>
      <c r="AL81">
        <v>79.376220000000004</v>
      </c>
      <c r="AM81">
        <v>19.980412000000001</v>
      </c>
      <c r="AN81">
        <v>0.77966899999999995</v>
      </c>
      <c r="AO81">
        <v>0</v>
      </c>
      <c r="AP81">
        <v>6.4050000000000002</v>
      </c>
      <c r="AQ81">
        <v>46.533884999999998</v>
      </c>
      <c r="AR81">
        <v>34.776000000000003</v>
      </c>
      <c r="AS81">
        <v>38.989905999999998</v>
      </c>
      <c r="AT81">
        <v>20.000039999999998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3360.5088089999999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688.71594700000003</v>
      </c>
      <c r="L82">
        <v>674.81782899999996</v>
      </c>
      <c r="M82">
        <v>97.055942999999999</v>
      </c>
      <c r="N82">
        <v>124.38</v>
      </c>
      <c r="O82">
        <v>130.58071699999999</v>
      </c>
      <c r="P82">
        <v>110.327443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418.77</v>
      </c>
      <c r="V82">
        <v>18.805800000000001</v>
      </c>
      <c r="W82">
        <v>46.399079999999998</v>
      </c>
      <c r="X82">
        <v>148.30000000000001</v>
      </c>
      <c r="Y82">
        <v>0</v>
      </c>
      <c r="Z82">
        <v>0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19.597823000000002</v>
      </c>
      <c r="AG82">
        <v>50.688156999999997</v>
      </c>
      <c r="AH82">
        <v>159.34755999999999</v>
      </c>
      <c r="AI82">
        <v>39.193389000000003</v>
      </c>
      <c r="AJ82">
        <v>0</v>
      </c>
      <c r="AK82">
        <v>33.911501000000001</v>
      </c>
      <c r="AL82">
        <v>79.376220000000004</v>
      </c>
      <c r="AM82">
        <v>19.980412000000001</v>
      </c>
      <c r="AN82">
        <v>0.77966899999999995</v>
      </c>
      <c r="AO82">
        <v>0</v>
      </c>
      <c r="AP82">
        <v>6.4050000000000002</v>
      </c>
      <c r="AQ82">
        <v>46.533884999999998</v>
      </c>
      <c r="AR82">
        <v>34.776000000000003</v>
      </c>
      <c r="AS82">
        <v>38.989905999999998</v>
      </c>
      <c r="AT82">
        <v>20.000039999999998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3360.8088090000001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679.52909999999997</v>
      </c>
      <c r="L83">
        <v>674.81782899999996</v>
      </c>
      <c r="M83">
        <v>97.055942999999999</v>
      </c>
      <c r="N83">
        <v>124.38</v>
      </c>
      <c r="O83">
        <v>130.58071699999999</v>
      </c>
      <c r="P83">
        <v>110.327443</v>
      </c>
      <c r="Q83">
        <v>22.63</v>
      </c>
      <c r="R83">
        <v>44.906624999999998</v>
      </c>
      <c r="S83">
        <v>27.638981000000001</v>
      </c>
      <c r="T83">
        <v>3.09</v>
      </c>
      <c r="U83">
        <v>418.77</v>
      </c>
      <c r="V83">
        <v>18.805800000000001</v>
      </c>
      <c r="W83">
        <v>46.399079999999998</v>
      </c>
      <c r="X83">
        <v>148.30000000000001</v>
      </c>
      <c r="Y83">
        <v>0</v>
      </c>
      <c r="Z83">
        <v>0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19.597823000000002</v>
      </c>
      <c r="AG83">
        <v>50.688156999999997</v>
      </c>
      <c r="AH83">
        <v>159.34755999999999</v>
      </c>
      <c r="AI83">
        <v>39.193389000000003</v>
      </c>
      <c r="AJ83">
        <v>0</v>
      </c>
      <c r="AK83">
        <v>33.911501000000001</v>
      </c>
      <c r="AL83">
        <v>79.376220000000004</v>
      </c>
      <c r="AM83">
        <v>19.980412000000001</v>
      </c>
      <c r="AN83">
        <v>0.77966899999999995</v>
      </c>
      <c r="AO83">
        <v>0</v>
      </c>
      <c r="AP83">
        <v>6.4050000000000002</v>
      </c>
      <c r="AQ83">
        <v>46.533884999999998</v>
      </c>
      <c r="AR83">
        <v>34.776000000000003</v>
      </c>
      <c r="AS83">
        <v>38.989905999999998</v>
      </c>
      <c r="AT83">
        <v>20.000039999999998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3351.6170769999999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679.52909999999997</v>
      </c>
      <c r="L84">
        <v>674.81782899999996</v>
      </c>
      <c r="M84">
        <v>97.055942999999999</v>
      </c>
      <c r="N84">
        <v>124.38</v>
      </c>
      <c r="O84">
        <v>130.58071699999999</v>
      </c>
      <c r="P84">
        <v>110.327443</v>
      </c>
      <c r="Q84">
        <v>22.63</v>
      </c>
      <c r="R84">
        <v>44.906624999999998</v>
      </c>
      <c r="S84">
        <v>27.638981000000001</v>
      </c>
      <c r="T84">
        <v>3.09</v>
      </c>
      <c r="U84">
        <v>418.77</v>
      </c>
      <c r="V84">
        <v>18.805800000000001</v>
      </c>
      <c r="W84">
        <v>46.399079999999998</v>
      </c>
      <c r="X84">
        <v>148.30000000000001</v>
      </c>
      <c r="Y84">
        <v>0</v>
      </c>
      <c r="Z84">
        <v>0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19.597823000000002</v>
      </c>
      <c r="AG84">
        <v>50.688156999999997</v>
      </c>
      <c r="AH84">
        <v>159.34755999999999</v>
      </c>
      <c r="AI84">
        <v>39.193389000000003</v>
      </c>
      <c r="AJ84">
        <v>0</v>
      </c>
      <c r="AK84">
        <v>33.911501000000001</v>
      </c>
      <c r="AL84">
        <v>79.376220000000004</v>
      </c>
      <c r="AM84">
        <v>19.980412000000001</v>
      </c>
      <c r="AN84">
        <v>0.77966899999999995</v>
      </c>
      <c r="AO84">
        <v>0</v>
      </c>
      <c r="AP84">
        <v>6.4050000000000002</v>
      </c>
      <c r="AQ84">
        <v>46.533884999999998</v>
      </c>
      <c r="AR84">
        <v>34.776000000000003</v>
      </c>
      <c r="AS84">
        <v>38.989905999999998</v>
      </c>
      <c r="AT84">
        <v>20.000039999999998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6.1448869999999998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3351.6170769999999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686.30070000000001</v>
      </c>
      <c r="L85">
        <v>674.81782899999996</v>
      </c>
      <c r="M85">
        <v>97.055942999999999</v>
      </c>
      <c r="N85">
        <v>124.38</v>
      </c>
      <c r="O85">
        <v>130.58071699999999</v>
      </c>
      <c r="P85">
        <v>110.327443</v>
      </c>
      <c r="Q85">
        <v>22.63</v>
      </c>
      <c r="R85">
        <v>44.906624999999998</v>
      </c>
      <c r="S85">
        <v>27.638981000000001</v>
      </c>
      <c r="T85">
        <v>3.09</v>
      </c>
      <c r="U85">
        <v>418.77</v>
      </c>
      <c r="V85">
        <v>18.805800000000001</v>
      </c>
      <c r="W85">
        <v>46.399079999999998</v>
      </c>
      <c r="X85">
        <v>148.30000000000001</v>
      </c>
      <c r="Y85">
        <v>0</v>
      </c>
      <c r="Z85">
        <v>0</v>
      </c>
      <c r="AA85">
        <v>42.14808</v>
      </c>
      <c r="AB85">
        <v>48.499828000000001</v>
      </c>
      <c r="AC85">
        <v>34.831252999999997</v>
      </c>
      <c r="AD85">
        <v>32.576563</v>
      </c>
      <c r="AE85">
        <v>39.450268999999999</v>
      </c>
      <c r="AF85">
        <v>9.222505</v>
      </c>
      <c r="AG85">
        <v>50.688156999999997</v>
      </c>
      <c r="AH85">
        <v>137.618347</v>
      </c>
      <c r="AI85">
        <v>4.5772409999999999</v>
      </c>
      <c r="AJ85">
        <v>0</v>
      </c>
      <c r="AK85">
        <v>33.911501000000001</v>
      </c>
      <c r="AL85">
        <v>27.888000000000002</v>
      </c>
      <c r="AM85">
        <v>19.346114</v>
      </c>
      <c r="AN85">
        <v>0.77966899999999995</v>
      </c>
      <c r="AO85">
        <v>0</v>
      </c>
      <c r="AP85">
        <v>0.76859999999999995</v>
      </c>
      <c r="AQ85">
        <v>46.533884999999998</v>
      </c>
      <c r="AR85">
        <v>34.776000000000003</v>
      </c>
      <c r="AS85">
        <v>37.890518999999998</v>
      </c>
      <c r="AT85">
        <v>20.000039999999998</v>
      </c>
      <c r="AU85">
        <v>0</v>
      </c>
      <c r="AV85">
        <v>0</v>
      </c>
      <c r="AW85">
        <v>0</v>
      </c>
      <c r="AX85">
        <v>0</v>
      </c>
      <c r="AY85">
        <v>5.5604339999999999</v>
      </c>
      <c r="AZ85">
        <v>9.2748030000000004</v>
      </c>
      <c r="BA85">
        <v>5.3132479999999997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3201.1922469999995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688.41594699999996</v>
      </c>
      <c r="L86">
        <v>674.81782899999996</v>
      </c>
      <c r="M86">
        <v>97.055942999999999</v>
      </c>
      <c r="N86">
        <v>124.38</v>
      </c>
      <c r="O86">
        <v>130.58071699999999</v>
      </c>
      <c r="P86">
        <v>110.327443</v>
      </c>
      <c r="Q86">
        <v>22.63</v>
      </c>
      <c r="R86">
        <v>44.906624999999998</v>
      </c>
      <c r="S86">
        <v>27.638981000000001</v>
      </c>
      <c r="T86">
        <v>3.09</v>
      </c>
      <c r="U86">
        <v>418.77</v>
      </c>
      <c r="V86">
        <v>18.805800000000001</v>
      </c>
      <c r="W86">
        <v>46.399079999999998</v>
      </c>
      <c r="X86">
        <v>148.30000000000001</v>
      </c>
      <c r="Y86">
        <v>0</v>
      </c>
      <c r="Z86">
        <v>0</v>
      </c>
      <c r="AA86">
        <v>42.14808</v>
      </c>
      <c r="AB86">
        <v>48.499828000000001</v>
      </c>
      <c r="AC86">
        <v>34.831252999999997</v>
      </c>
      <c r="AD86">
        <v>32.576563</v>
      </c>
      <c r="AE86">
        <v>39.450268999999999</v>
      </c>
      <c r="AF86">
        <v>9.222505</v>
      </c>
      <c r="AG86">
        <v>50.688156999999997</v>
      </c>
      <c r="AH86">
        <v>100.288674</v>
      </c>
      <c r="AI86">
        <v>3.814368</v>
      </c>
      <c r="AJ86">
        <v>0</v>
      </c>
      <c r="AK86">
        <v>33.911501000000001</v>
      </c>
      <c r="AL86">
        <v>26.725999999999999</v>
      </c>
      <c r="AM86">
        <v>19.346114</v>
      </c>
      <c r="AN86">
        <v>0.77966899999999995</v>
      </c>
      <c r="AO86">
        <v>0</v>
      </c>
      <c r="AP86">
        <v>0</v>
      </c>
      <c r="AQ86">
        <v>46.533884999999998</v>
      </c>
      <c r="AR86">
        <v>34.776000000000003</v>
      </c>
      <c r="AS86">
        <v>37.890518999999998</v>
      </c>
      <c r="AT86">
        <v>20.000039999999998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8.0803209999999996</v>
      </c>
      <c r="BA86">
        <v>3.86558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3160.6421979999996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687.30070000000001</v>
      </c>
      <c r="L87">
        <v>674.81782899999996</v>
      </c>
      <c r="M87">
        <v>97.055942999999999</v>
      </c>
      <c r="N87">
        <v>124.38</v>
      </c>
      <c r="O87">
        <v>130.58071699999999</v>
      </c>
      <c r="P87">
        <v>110.327443</v>
      </c>
      <c r="Q87">
        <v>22.63</v>
      </c>
      <c r="R87">
        <v>44.906624999999998</v>
      </c>
      <c r="S87">
        <v>27.638981000000001</v>
      </c>
      <c r="T87">
        <v>3.09</v>
      </c>
      <c r="U87">
        <v>418.77</v>
      </c>
      <c r="V87">
        <v>18.805800000000001</v>
      </c>
      <c r="W87">
        <v>46.399079999999998</v>
      </c>
      <c r="X87">
        <v>148.30000000000001</v>
      </c>
      <c r="Y87">
        <v>0</v>
      </c>
      <c r="Z87">
        <v>0</v>
      </c>
      <c r="AA87">
        <v>42.14808</v>
      </c>
      <c r="AB87">
        <v>48.499828000000001</v>
      </c>
      <c r="AC87">
        <v>34.831252999999997</v>
      </c>
      <c r="AD87">
        <v>32.576563</v>
      </c>
      <c r="AE87">
        <v>39.450268999999999</v>
      </c>
      <c r="AF87">
        <v>9.222505</v>
      </c>
      <c r="AG87">
        <v>50.688156999999997</v>
      </c>
      <c r="AH87">
        <v>71.316390999999996</v>
      </c>
      <c r="AI87">
        <v>0</v>
      </c>
      <c r="AJ87">
        <v>0</v>
      </c>
      <c r="AK87">
        <v>33.911501000000001</v>
      </c>
      <c r="AL87">
        <v>52.29</v>
      </c>
      <c r="AM87">
        <v>19.346114</v>
      </c>
      <c r="AN87">
        <v>0.77966899999999995</v>
      </c>
      <c r="AO87">
        <v>0</v>
      </c>
      <c r="AP87">
        <v>0</v>
      </c>
      <c r="AQ87">
        <v>46.533884999999998</v>
      </c>
      <c r="AR87">
        <v>34.776000000000003</v>
      </c>
      <c r="AS87">
        <v>37.890518999999998</v>
      </c>
      <c r="AT87">
        <v>20.000039999999998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8.1505849999999995</v>
      </c>
      <c r="BA87">
        <v>2.756729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3151.2657129999998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688.41594699999996</v>
      </c>
      <c r="L88">
        <v>674.81782899999996</v>
      </c>
      <c r="M88">
        <v>97.055942999999999</v>
      </c>
      <c r="N88">
        <v>124.38</v>
      </c>
      <c r="O88">
        <v>130.58071699999999</v>
      </c>
      <c r="P88">
        <v>110.327443</v>
      </c>
      <c r="Q88">
        <v>22.63</v>
      </c>
      <c r="R88">
        <v>44.906624999999998</v>
      </c>
      <c r="S88">
        <v>27.638981000000001</v>
      </c>
      <c r="T88">
        <v>3.09</v>
      </c>
      <c r="U88">
        <v>418.77</v>
      </c>
      <c r="V88">
        <v>18.805800000000001</v>
      </c>
      <c r="W88">
        <v>46.399079999999998</v>
      </c>
      <c r="X88">
        <v>148.30000000000001</v>
      </c>
      <c r="Y88">
        <v>0</v>
      </c>
      <c r="Z88">
        <v>0</v>
      </c>
      <c r="AA88">
        <v>42.14808</v>
      </c>
      <c r="AB88">
        <v>48.499828000000001</v>
      </c>
      <c r="AC88">
        <v>34.831252999999997</v>
      </c>
      <c r="AD88">
        <v>32.576563</v>
      </c>
      <c r="AE88">
        <v>39.450268999999999</v>
      </c>
      <c r="AF88">
        <v>9.222505</v>
      </c>
      <c r="AG88">
        <v>50.688156999999997</v>
      </c>
      <c r="AH88">
        <v>100.288674</v>
      </c>
      <c r="AI88">
        <v>0</v>
      </c>
      <c r="AJ88">
        <v>0</v>
      </c>
      <c r="AK88">
        <v>33.911501000000001</v>
      </c>
      <c r="AL88">
        <v>52.29</v>
      </c>
      <c r="AM88">
        <v>19.346114</v>
      </c>
      <c r="AN88">
        <v>0.77966899999999995</v>
      </c>
      <c r="AO88">
        <v>0</v>
      </c>
      <c r="AP88">
        <v>0</v>
      </c>
      <c r="AQ88">
        <v>46.533884999999998</v>
      </c>
      <c r="AR88">
        <v>34.776000000000003</v>
      </c>
      <c r="AS88">
        <v>37.890518999999998</v>
      </c>
      <c r="AT88">
        <v>20.000039999999998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3.86558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3183.5863119999995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688.41594699999996</v>
      </c>
      <c r="L89">
        <v>674.81782899999996</v>
      </c>
      <c r="M89">
        <v>97.055942999999999</v>
      </c>
      <c r="N89">
        <v>124.38</v>
      </c>
      <c r="O89">
        <v>130.58071699999999</v>
      </c>
      <c r="P89">
        <v>110.327443</v>
      </c>
      <c r="Q89">
        <v>22.63</v>
      </c>
      <c r="R89">
        <v>44.906624999999998</v>
      </c>
      <c r="S89">
        <v>27.638981000000001</v>
      </c>
      <c r="T89">
        <v>3.09</v>
      </c>
      <c r="U89">
        <v>418.77</v>
      </c>
      <c r="V89">
        <v>18.805800000000001</v>
      </c>
      <c r="W89">
        <v>46.399079999999998</v>
      </c>
      <c r="X89">
        <v>148.30000000000001</v>
      </c>
      <c r="Y89">
        <v>0</v>
      </c>
      <c r="Z89">
        <v>0</v>
      </c>
      <c r="AA89">
        <v>42.14808</v>
      </c>
      <c r="AB89">
        <v>48.499828000000001</v>
      </c>
      <c r="AC89">
        <v>34.831252999999997</v>
      </c>
      <c r="AD89">
        <v>32.576563</v>
      </c>
      <c r="AE89">
        <v>39.450268999999999</v>
      </c>
      <c r="AF89">
        <v>9.222505</v>
      </c>
      <c r="AG89">
        <v>50.688156999999997</v>
      </c>
      <c r="AH89">
        <v>137.618347</v>
      </c>
      <c r="AI89">
        <v>0</v>
      </c>
      <c r="AJ89">
        <v>0</v>
      </c>
      <c r="AK89">
        <v>33.911501000000001</v>
      </c>
      <c r="AL89">
        <v>52.29</v>
      </c>
      <c r="AM89">
        <v>19.346114</v>
      </c>
      <c r="AN89">
        <v>0.77966899999999995</v>
      </c>
      <c r="AO89">
        <v>0</v>
      </c>
      <c r="AP89">
        <v>0</v>
      </c>
      <c r="AQ89">
        <v>46.533884999999998</v>
      </c>
      <c r="AR89">
        <v>34.776000000000003</v>
      </c>
      <c r="AS89">
        <v>37.890518999999998</v>
      </c>
      <c r="AT89">
        <v>20.000039999999998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5.3132479999999997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3222.3636529999994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688.41594699999996</v>
      </c>
      <c r="L90">
        <v>674.81782899999996</v>
      </c>
      <c r="M90">
        <v>97.055942999999999</v>
      </c>
      <c r="N90">
        <v>124.38</v>
      </c>
      <c r="O90">
        <v>130.58071699999999</v>
      </c>
      <c r="P90">
        <v>110.327443</v>
      </c>
      <c r="Q90">
        <v>22.63</v>
      </c>
      <c r="R90">
        <v>44.906624999999998</v>
      </c>
      <c r="S90">
        <v>27.638981000000001</v>
      </c>
      <c r="T90">
        <v>3.09</v>
      </c>
      <c r="U90">
        <v>418.77</v>
      </c>
      <c r="V90">
        <v>18.805800000000001</v>
      </c>
      <c r="W90">
        <v>46.399079999999998</v>
      </c>
      <c r="X90">
        <v>148.30000000000001</v>
      </c>
      <c r="Y90">
        <v>0</v>
      </c>
      <c r="Z90">
        <v>0</v>
      </c>
      <c r="AA90">
        <v>42.14808</v>
      </c>
      <c r="AB90">
        <v>48.499828000000001</v>
      </c>
      <c r="AC90">
        <v>34.831252999999997</v>
      </c>
      <c r="AD90">
        <v>32.576563</v>
      </c>
      <c r="AE90">
        <v>59.175403000000003</v>
      </c>
      <c r="AF90">
        <v>29.396733999999999</v>
      </c>
      <c r="AG90">
        <v>50.688156999999997</v>
      </c>
      <c r="AH90">
        <v>137.618347</v>
      </c>
      <c r="AI90">
        <v>0</v>
      </c>
      <c r="AJ90">
        <v>0</v>
      </c>
      <c r="AK90">
        <v>33.911501000000001</v>
      </c>
      <c r="AL90">
        <v>52.29</v>
      </c>
      <c r="AM90">
        <v>19.980412000000001</v>
      </c>
      <c r="AN90">
        <v>0.77966899999999995</v>
      </c>
      <c r="AO90">
        <v>0</v>
      </c>
      <c r="AP90">
        <v>1.7934000000000001</v>
      </c>
      <c r="AQ90">
        <v>46.533884999999998</v>
      </c>
      <c r="AR90">
        <v>34.776000000000003</v>
      </c>
      <c r="AS90">
        <v>38.989905999999998</v>
      </c>
      <c r="AT90">
        <v>20.000039999999998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5.3132479999999997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3265.8911999999991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688.41594699999996</v>
      </c>
      <c r="L91">
        <v>674.81782899999996</v>
      </c>
      <c r="M91">
        <v>97.055942999999999</v>
      </c>
      <c r="N91">
        <v>124.38</v>
      </c>
      <c r="O91">
        <v>130.58071699999999</v>
      </c>
      <c r="P91">
        <v>110.327443</v>
      </c>
      <c r="Q91">
        <v>22.63</v>
      </c>
      <c r="R91">
        <v>44.906624999999998</v>
      </c>
      <c r="S91">
        <v>27.638981000000001</v>
      </c>
      <c r="T91">
        <v>3.09</v>
      </c>
      <c r="U91">
        <v>418.77</v>
      </c>
      <c r="V91">
        <v>18.805800000000001</v>
      </c>
      <c r="W91">
        <v>46.399079999999998</v>
      </c>
      <c r="X91">
        <v>148.30000000000001</v>
      </c>
      <c r="Y91">
        <v>0</v>
      </c>
      <c r="Z91">
        <v>0</v>
      </c>
      <c r="AA91">
        <v>42.14808</v>
      </c>
      <c r="AB91">
        <v>48.499828000000001</v>
      </c>
      <c r="AC91">
        <v>34.831252999999997</v>
      </c>
      <c r="AD91">
        <v>32.576563</v>
      </c>
      <c r="AE91">
        <v>59.175403000000003</v>
      </c>
      <c r="AF91">
        <v>29.396733999999999</v>
      </c>
      <c r="AG91">
        <v>50.688156999999997</v>
      </c>
      <c r="AH91">
        <v>159.34755999999999</v>
      </c>
      <c r="AI91">
        <v>0</v>
      </c>
      <c r="AJ91">
        <v>0</v>
      </c>
      <c r="AK91">
        <v>33.911501000000001</v>
      </c>
      <c r="AL91">
        <v>52.29</v>
      </c>
      <c r="AM91">
        <v>19.980412000000001</v>
      </c>
      <c r="AN91">
        <v>0.77966899999999995</v>
      </c>
      <c r="AO91">
        <v>0</v>
      </c>
      <c r="AP91">
        <v>1.7934000000000001</v>
      </c>
      <c r="AQ91">
        <v>46.533884999999998</v>
      </c>
      <c r="AR91">
        <v>13.247999999999999</v>
      </c>
      <c r="AS91">
        <v>38.989905999999998</v>
      </c>
      <c r="AT91">
        <v>20.000039999999998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6.1448869999999998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3266.9240519999994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688.41594699999996</v>
      </c>
      <c r="L92">
        <v>674.81782899999996</v>
      </c>
      <c r="M92">
        <v>97.055942999999999</v>
      </c>
      <c r="N92">
        <v>124.38</v>
      </c>
      <c r="O92">
        <v>130.58071699999999</v>
      </c>
      <c r="P92">
        <v>110.327443</v>
      </c>
      <c r="Q92">
        <v>22.63</v>
      </c>
      <c r="R92">
        <v>44.906624999999998</v>
      </c>
      <c r="S92">
        <v>27.638981000000001</v>
      </c>
      <c r="T92">
        <v>3.09</v>
      </c>
      <c r="U92">
        <v>418.77</v>
      </c>
      <c r="V92">
        <v>18.805800000000001</v>
      </c>
      <c r="W92">
        <v>46.399079999999998</v>
      </c>
      <c r="X92">
        <v>148.30000000000001</v>
      </c>
      <c r="Y92">
        <v>0</v>
      </c>
      <c r="Z92">
        <v>0</v>
      </c>
      <c r="AA92">
        <v>42.14808</v>
      </c>
      <c r="AB92">
        <v>48.499828000000001</v>
      </c>
      <c r="AC92">
        <v>34.831252999999997</v>
      </c>
      <c r="AD92">
        <v>32.576563</v>
      </c>
      <c r="AE92">
        <v>59.175403000000003</v>
      </c>
      <c r="AF92">
        <v>29.396733999999999</v>
      </c>
      <c r="AG92">
        <v>50.688156999999997</v>
      </c>
      <c r="AH92">
        <v>158.79040000000001</v>
      </c>
      <c r="AI92">
        <v>0</v>
      </c>
      <c r="AJ92">
        <v>0</v>
      </c>
      <c r="AK92">
        <v>33.911501000000001</v>
      </c>
      <c r="AL92">
        <v>52.29</v>
      </c>
      <c r="AM92">
        <v>19.980412000000001</v>
      </c>
      <c r="AN92">
        <v>0.77966899999999995</v>
      </c>
      <c r="AO92">
        <v>0</v>
      </c>
      <c r="AP92">
        <v>1.7934000000000001</v>
      </c>
      <c r="AQ92">
        <v>46.533884999999998</v>
      </c>
      <c r="AR92">
        <v>4.4160000000000004</v>
      </c>
      <c r="AS92">
        <v>38.989905999999998</v>
      </c>
      <c r="AT92">
        <v>20.000039999999998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6.129486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3257.5194909999991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688.41594699999996</v>
      </c>
      <c r="L93">
        <v>674.81782899999996</v>
      </c>
      <c r="M93">
        <v>97.055942999999999</v>
      </c>
      <c r="N93">
        <v>124.38</v>
      </c>
      <c r="O93">
        <v>130.58071699999999</v>
      </c>
      <c r="P93">
        <v>110.327443</v>
      </c>
      <c r="Q93">
        <v>22.63</v>
      </c>
      <c r="R93">
        <v>44.906624999999998</v>
      </c>
      <c r="S93">
        <v>27.638981000000001</v>
      </c>
      <c r="T93">
        <v>3.09</v>
      </c>
      <c r="U93">
        <v>418.77</v>
      </c>
      <c r="V93">
        <v>18.805800000000001</v>
      </c>
      <c r="W93">
        <v>46.399079999999998</v>
      </c>
      <c r="X93">
        <v>148.30000000000001</v>
      </c>
      <c r="Y93">
        <v>0</v>
      </c>
      <c r="Z93">
        <v>0</v>
      </c>
      <c r="AA93">
        <v>42.14808</v>
      </c>
      <c r="AB93">
        <v>48.499828000000001</v>
      </c>
      <c r="AC93">
        <v>34.831252999999997</v>
      </c>
      <c r="AD93">
        <v>32.576563</v>
      </c>
      <c r="AE93">
        <v>59.175403000000003</v>
      </c>
      <c r="AF93">
        <v>29.396733999999999</v>
      </c>
      <c r="AG93">
        <v>50.688156999999997</v>
      </c>
      <c r="AH93">
        <v>137.618347</v>
      </c>
      <c r="AI93">
        <v>0</v>
      </c>
      <c r="AJ93">
        <v>0</v>
      </c>
      <c r="AK93">
        <v>33.911501000000001</v>
      </c>
      <c r="AL93">
        <v>52.29</v>
      </c>
      <c r="AM93">
        <v>19.980412000000001</v>
      </c>
      <c r="AN93">
        <v>0.77966899999999995</v>
      </c>
      <c r="AO93">
        <v>0</v>
      </c>
      <c r="AP93">
        <v>1.7934000000000001</v>
      </c>
      <c r="AQ93">
        <v>46.533884999999998</v>
      </c>
      <c r="AR93">
        <v>4.4160000000000004</v>
      </c>
      <c r="AS93">
        <v>38.989905999999998</v>
      </c>
      <c r="AT93">
        <v>20.000039999999998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3235.5311999999994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688.41594699999996</v>
      </c>
      <c r="L94">
        <v>674.81782899999996</v>
      </c>
      <c r="M94">
        <v>97.055942999999999</v>
      </c>
      <c r="N94">
        <v>124.38</v>
      </c>
      <c r="O94">
        <v>130.58071699999999</v>
      </c>
      <c r="P94">
        <v>110.327443</v>
      </c>
      <c r="Q94">
        <v>22.63</v>
      </c>
      <c r="R94">
        <v>44.906624999999998</v>
      </c>
      <c r="S94">
        <v>27.638981000000001</v>
      </c>
      <c r="T94">
        <v>3.09</v>
      </c>
      <c r="U94">
        <v>418.77</v>
      </c>
      <c r="V94">
        <v>18.805800000000001</v>
      </c>
      <c r="W94">
        <v>46.399079999999998</v>
      </c>
      <c r="X94">
        <v>148.30000000000001</v>
      </c>
      <c r="Y94">
        <v>0</v>
      </c>
      <c r="Z94">
        <v>0</v>
      </c>
      <c r="AA94">
        <v>42.14808</v>
      </c>
      <c r="AB94">
        <v>48.499828000000001</v>
      </c>
      <c r="AC94">
        <v>23.197434999999999</v>
      </c>
      <c r="AD94">
        <v>21.717708999999999</v>
      </c>
      <c r="AE94">
        <v>39.450268999999999</v>
      </c>
      <c r="AF94">
        <v>9.222505</v>
      </c>
      <c r="AG94">
        <v>50.688156999999997</v>
      </c>
      <c r="AH94">
        <v>100.288674</v>
      </c>
      <c r="AI94">
        <v>0</v>
      </c>
      <c r="AJ94">
        <v>0</v>
      </c>
      <c r="AK94">
        <v>33.911501000000001</v>
      </c>
      <c r="AL94">
        <v>52.29</v>
      </c>
      <c r="AM94">
        <v>19.346114</v>
      </c>
      <c r="AN94">
        <v>0.77966899999999995</v>
      </c>
      <c r="AO94">
        <v>0</v>
      </c>
      <c r="AP94">
        <v>0</v>
      </c>
      <c r="AQ94">
        <v>46.533884999999998</v>
      </c>
      <c r="AR94">
        <v>13.247999999999999</v>
      </c>
      <c r="AS94">
        <v>37.890518999999998</v>
      </c>
      <c r="AT94">
        <v>20.000039999999998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3.86558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3139.5656399999998</v>
      </c>
    </row>
    <row r="95" spans="1:117">
      <c r="A95" t="s">
        <v>137</v>
      </c>
      <c r="B95">
        <v>0</v>
      </c>
      <c r="C95">
        <v>0</v>
      </c>
      <c r="D95">
        <v>12.049861</v>
      </c>
      <c r="E95">
        <v>0</v>
      </c>
      <c r="F95">
        <v>0</v>
      </c>
      <c r="G95">
        <v>19.484082999999998</v>
      </c>
      <c r="H95">
        <v>0</v>
      </c>
      <c r="I95">
        <v>0</v>
      </c>
      <c r="J95">
        <v>12.951397</v>
      </c>
      <c r="K95">
        <v>688.41594699999996</v>
      </c>
      <c r="L95">
        <v>674.81782899999996</v>
      </c>
      <c r="M95">
        <v>97.055942999999999</v>
      </c>
      <c r="N95">
        <v>124.38</v>
      </c>
      <c r="O95">
        <v>130.58071699999999</v>
      </c>
      <c r="P95">
        <v>110.327443</v>
      </c>
      <c r="Q95">
        <v>22.63</v>
      </c>
      <c r="R95">
        <v>44.906624999999998</v>
      </c>
      <c r="S95">
        <v>27.638981000000001</v>
      </c>
      <c r="T95">
        <v>3.09</v>
      </c>
      <c r="U95">
        <v>418.77</v>
      </c>
      <c r="V95">
        <v>18.805800000000001</v>
      </c>
      <c r="W95">
        <v>46.399079999999998</v>
      </c>
      <c r="X95">
        <v>148.30000000000001</v>
      </c>
      <c r="Y95">
        <v>0</v>
      </c>
      <c r="Z95">
        <v>0</v>
      </c>
      <c r="AA95">
        <v>42.14808</v>
      </c>
      <c r="AB95">
        <v>48.499828000000001</v>
      </c>
      <c r="AC95">
        <v>23.197434999999999</v>
      </c>
      <c r="AD95">
        <v>10.858853999999999</v>
      </c>
      <c r="AE95">
        <v>39.450268999999999</v>
      </c>
      <c r="AF95">
        <v>9.222505</v>
      </c>
      <c r="AG95">
        <v>50.688156999999997</v>
      </c>
      <c r="AH95">
        <v>100.288674</v>
      </c>
      <c r="AI95">
        <v>0</v>
      </c>
      <c r="AJ95">
        <v>0</v>
      </c>
      <c r="AK95">
        <v>33.911501000000001</v>
      </c>
      <c r="AL95">
        <v>52.29</v>
      </c>
      <c r="AM95">
        <v>19.346114</v>
      </c>
      <c r="AN95">
        <v>0.77966899999999995</v>
      </c>
      <c r="AO95">
        <v>0</v>
      </c>
      <c r="AP95">
        <v>0</v>
      </c>
      <c r="AQ95">
        <v>46.533884999999998</v>
      </c>
      <c r="AR95">
        <v>34.776000000000003</v>
      </c>
      <c r="AS95">
        <v>37.890518999999998</v>
      </c>
      <c r="AT95">
        <v>20.000039999999998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3.86558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3194.7201260000002</v>
      </c>
    </row>
    <row r="96" spans="1:117">
      <c r="A96" t="s">
        <v>138</v>
      </c>
      <c r="B96">
        <v>0</v>
      </c>
      <c r="C96">
        <v>0</v>
      </c>
      <c r="D96">
        <v>21.529900000000001</v>
      </c>
      <c r="E96">
        <v>0</v>
      </c>
      <c r="F96">
        <v>0</v>
      </c>
      <c r="G96">
        <v>27.753599999999999</v>
      </c>
      <c r="H96">
        <v>0</v>
      </c>
      <c r="I96">
        <v>0</v>
      </c>
      <c r="J96">
        <v>34.543599999999998</v>
      </c>
      <c r="K96">
        <v>688.41594699999996</v>
      </c>
      <c r="L96">
        <v>674.81782899999996</v>
      </c>
      <c r="M96">
        <v>97.055942999999999</v>
      </c>
      <c r="N96">
        <v>124.38</v>
      </c>
      <c r="O96">
        <v>130.58071699999999</v>
      </c>
      <c r="P96">
        <v>110.327443</v>
      </c>
      <c r="Q96">
        <v>22.63</v>
      </c>
      <c r="R96">
        <v>44.906624999999998</v>
      </c>
      <c r="S96">
        <v>27.638981000000001</v>
      </c>
      <c r="T96">
        <v>3.09</v>
      </c>
      <c r="U96">
        <v>418.77</v>
      </c>
      <c r="V96">
        <v>18.805800000000001</v>
      </c>
      <c r="W96">
        <v>46.399079999999998</v>
      </c>
      <c r="X96">
        <v>148.30000000000001</v>
      </c>
      <c r="Y96">
        <v>0</v>
      </c>
      <c r="Z96">
        <v>0</v>
      </c>
      <c r="AA96">
        <v>42.14808</v>
      </c>
      <c r="AB96">
        <v>48.499828000000001</v>
      </c>
      <c r="AC96">
        <v>23.197434999999999</v>
      </c>
      <c r="AD96">
        <v>0</v>
      </c>
      <c r="AE96">
        <v>39.450268999999999</v>
      </c>
      <c r="AF96">
        <v>9.222505</v>
      </c>
      <c r="AG96">
        <v>50.688156999999997</v>
      </c>
      <c r="AH96">
        <v>66.859116</v>
      </c>
      <c r="AI96">
        <v>0</v>
      </c>
      <c r="AJ96">
        <v>0</v>
      </c>
      <c r="AK96">
        <v>33.911501000000001</v>
      </c>
      <c r="AL96">
        <v>52.29</v>
      </c>
      <c r="AM96">
        <v>19.346114</v>
      </c>
      <c r="AN96">
        <v>0.77966899999999995</v>
      </c>
      <c r="AO96">
        <v>0</v>
      </c>
      <c r="AP96">
        <v>0</v>
      </c>
      <c r="AQ96">
        <v>46.533884999999998</v>
      </c>
      <c r="AR96">
        <v>34.776000000000003</v>
      </c>
      <c r="AS96">
        <v>37.890518999999998</v>
      </c>
      <c r="AT96">
        <v>20.000039999999998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2.5873210000000002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3188.495214</v>
      </c>
    </row>
    <row r="97" spans="1:117">
      <c r="A97" t="s">
        <v>139</v>
      </c>
      <c r="B97">
        <v>0</v>
      </c>
      <c r="C97">
        <v>0</v>
      </c>
      <c r="D97">
        <v>21.529900000000001</v>
      </c>
      <c r="E97">
        <v>0</v>
      </c>
      <c r="F97">
        <v>0</v>
      </c>
      <c r="G97">
        <v>27.753599999999999</v>
      </c>
      <c r="H97">
        <v>0</v>
      </c>
      <c r="I97">
        <v>0</v>
      </c>
      <c r="J97">
        <v>34.543599999999998</v>
      </c>
      <c r="K97">
        <v>688.41594699999996</v>
      </c>
      <c r="L97">
        <v>674.81782899999996</v>
      </c>
      <c r="M97">
        <v>97.055942999999999</v>
      </c>
      <c r="N97">
        <v>124.38</v>
      </c>
      <c r="O97">
        <v>130.58071699999999</v>
      </c>
      <c r="P97">
        <v>110.327443</v>
      </c>
      <c r="Q97">
        <v>22.63</v>
      </c>
      <c r="R97">
        <v>44.906624999999998</v>
      </c>
      <c r="S97">
        <v>27.638981000000001</v>
      </c>
      <c r="T97">
        <v>3.09</v>
      </c>
      <c r="U97">
        <v>418.77</v>
      </c>
      <c r="V97">
        <v>18.805800000000001</v>
      </c>
      <c r="W97">
        <v>46.399079999999998</v>
      </c>
      <c r="X97">
        <v>148.30000000000001</v>
      </c>
      <c r="Y97">
        <v>0</v>
      </c>
      <c r="Z97">
        <v>0</v>
      </c>
      <c r="AA97">
        <v>42.14808</v>
      </c>
      <c r="AB97">
        <v>48.499828000000001</v>
      </c>
      <c r="AC97">
        <v>23.197434999999999</v>
      </c>
      <c r="AD97">
        <v>0</v>
      </c>
      <c r="AE97">
        <v>39.450268999999999</v>
      </c>
      <c r="AF97">
        <v>9.222505</v>
      </c>
      <c r="AG97">
        <v>50.688156999999997</v>
      </c>
      <c r="AH97">
        <v>44.572744</v>
      </c>
      <c r="AI97">
        <v>0</v>
      </c>
      <c r="AJ97">
        <v>0</v>
      </c>
      <c r="AK97">
        <v>33.911501000000001</v>
      </c>
      <c r="AL97">
        <v>66.814999999999998</v>
      </c>
      <c r="AM97">
        <v>19.346114</v>
      </c>
      <c r="AN97">
        <v>0.77966899999999995</v>
      </c>
      <c r="AO97">
        <v>0</v>
      </c>
      <c r="AP97">
        <v>1.5371999999999999</v>
      </c>
      <c r="AQ97">
        <v>46.533884999999998</v>
      </c>
      <c r="AR97">
        <v>34.776000000000003</v>
      </c>
      <c r="AS97">
        <v>37.890518999999998</v>
      </c>
      <c r="AT97">
        <v>20.000039999999998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6.9561019999999996</v>
      </c>
      <c r="BA97">
        <v>1.7248810000000001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3179.0899010000007</v>
      </c>
    </row>
    <row r="98" spans="1:117">
      <c r="A98" t="s">
        <v>140</v>
      </c>
      <c r="B98">
        <v>0</v>
      </c>
      <c r="C98">
        <v>0</v>
      </c>
      <c r="D98">
        <v>21.529900000000001</v>
      </c>
      <c r="E98">
        <v>0</v>
      </c>
      <c r="F98">
        <v>0</v>
      </c>
      <c r="G98">
        <v>27.753599999999999</v>
      </c>
      <c r="H98">
        <v>0</v>
      </c>
      <c r="I98">
        <v>0</v>
      </c>
      <c r="J98">
        <v>34.543599999999998</v>
      </c>
      <c r="K98">
        <v>688.41594699999996</v>
      </c>
      <c r="L98">
        <v>674.81782899999996</v>
      </c>
      <c r="M98">
        <v>97.055942999999999</v>
      </c>
      <c r="N98">
        <v>124.38</v>
      </c>
      <c r="O98">
        <v>130.58071699999999</v>
      </c>
      <c r="P98">
        <v>110.327443</v>
      </c>
      <c r="Q98">
        <v>22.63</v>
      </c>
      <c r="R98">
        <v>44.906624999999998</v>
      </c>
      <c r="S98">
        <v>27.638981000000001</v>
      </c>
      <c r="T98">
        <v>3.09</v>
      </c>
      <c r="U98">
        <v>418.77</v>
      </c>
      <c r="V98">
        <v>18.805800000000001</v>
      </c>
      <c r="W98">
        <v>46.399079999999998</v>
      </c>
      <c r="X98">
        <v>148.30000000000001</v>
      </c>
      <c r="Y98">
        <v>0</v>
      </c>
      <c r="Z98">
        <v>0</v>
      </c>
      <c r="AA98">
        <v>42.14808</v>
      </c>
      <c r="AB98">
        <v>48.499828000000001</v>
      </c>
      <c r="AC98">
        <v>23.197434999999999</v>
      </c>
      <c r="AD98">
        <v>0</v>
      </c>
      <c r="AE98">
        <v>39.450268999999999</v>
      </c>
      <c r="AF98">
        <v>9.222505</v>
      </c>
      <c r="AG98">
        <v>50.688156999999997</v>
      </c>
      <c r="AH98">
        <v>22.286372</v>
      </c>
      <c r="AI98">
        <v>0</v>
      </c>
      <c r="AJ98">
        <v>0</v>
      </c>
      <c r="AK98">
        <v>33.911501000000001</v>
      </c>
      <c r="AL98">
        <v>66.814999999999998</v>
      </c>
      <c r="AM98">
        <v>19.346114</v>
      </c>
      <c r="AN98">
        <v>0.77966899999999995</v>
      </c>
      <c r="AO98">
        <v>0</v>
      </c>
      <c r="AP98">
        <v>1.5371999999999999</v>
      </c>
      <c r="AQ98">
        <v>46.533884999999998</v>
      </c>
      <c r="AR98">
        <v>34.776000000000003</v>
      </c>
      <c r="AS98">
        <v>37.890518999999998</v>
      </c>
      <c r="AT98">
        <v>19.462857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4.6374019999999998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3153.0852050000003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2.9909890250000001E-2</v>
      </c>
      <c r="E99">
        <f t="shared" si="2"/>
        <v>0</v>
      </c>
      <c r="F99">
        <f t="shared" si="2"/>
        <v>0</v>
      </c>
      <c r="G99">
        <f t="shared" si="2"/>
        <v>4.1936220750000003E-2</v>
      </c>
      <c r="H99">
        <f t="shared" si="2"/>
        <v>0</v>
      </c>
      <c r="I99">
        <f t="shared" si="2"/>
        <v>0</v>
      </c>
      <c r="J99">
        <f t="shared" si="2"/>
        <v>4.9735949249999994E-2</v>
      </c>
      <c r="K99">
        <f t="shared" si="2"/>
        <v>12.681825434749989</v>
      </c>
      <c r="L99">
        <f t="shared" si="2"/>
        <v>13.02107422724999</v>
      </c>
      <c r="M99">
        <f t="shared" si="2"/>
        <v>2.3293426320000008</v>
      </c>
      <c r="N99">
        <f t="shared" si="2"/>
        <v>2.9755317464999944</v>
      </c>
      <c r="O99">
        <f t="shared" si="2"/>
        <v>3.1339372080000043</v>
      </c>
      <c r="P99">
        <f t="shared" si="2"/>
        <v>2.6478586320000024</v>
      </c>
      <c r="Q99">
        <f t="shared" si="2"/>
        <v>0.44213969700000016</v>
      </c>
      <c r="R99">
        <f t="shared" si="2"/>
        <v>0.97339908750000115</v>
      </c>
      <c r="S99">
        <f t="shared" si="2"/>
        <v>0.55101145500000004</v>
      </c>
      <c r="T99">
        <f t="shared" si="2"/>
        <v>7.2023882999999955E-2</v>
      </c>
      <c r="U99">
        <f t="shared" si="2"/>
        <v>10.050479999999991</v>
      </c>
      <c r="V99">
        <f t="shared" si="2"/>
        <v>0.3934791667500005</v>
      </c>
      <c r="W99">
        <f t="shared" si="2"/>
        <v>1.0681978550000009</v>
      </c>
      <c r="X99">
        <f t="shared" si="2"/>
        <v>3.4179540999999936</v>
      </c>
      <c r="Y99">
        <f t="shared" si="2"/>
        <v>0</v>
      </c>
      <c r="Z99">
        <f t="shared" si="2"/>
        <v>0</v>
      </c>
      <c r="AA99">
        <f t="shared" si="2"/>
        <v>0.64779999999999938</v>
      </c>
      <c r="AB99">
        <f t="shared" si="2"/>
        <v>0.77873804625000032</v>
      </c>
      <c r="AC99">
        <f t="shared" si="2"/>
        <v>0.44669979750000044</v>
      </c>
      <c r="AD99">
        <f t="shared" si="2"/>
        <v>0.27707704175000009</v>
      </c>
      <c r="AE99">
        <f t="shared" si="2"/>
        <v>0.89231508225000034</v>
      </c>
      <c r="AF99">
        <f t="shared" si="2"/>
        <v>0.31846462324999925</v>
      </c>
      <c r="AG99">
        <f t="shared" si="2"/>
        <v>1.2165157679999992</v>
      </c>
      <c r="AH99">
        <f t="shared" si="2"/>
        <v>1.2146072735</v>
      </c>
      <c r="AI99">
        <f t="shared" si="2"/>
        <v>0.12711608625000004</v>
      </c>
      <c r="AJ99">
        <f t="shared" si="2"/>
        <v>0</v>
      </c>
      <c r="AK99">
        <f t="shared" si="2"/>
        <v>0.81387602400000081</v>
      </c>
      <c r="AL99">
        <f t="shared" si="2"/>
        <v>1.6063604199999997</v>
      </c>
      <c r="AM99">
        <f t="shared" si="2"/>
        <v>0.46620962999999893</v>
      </c>
      <c r="AN99">
        <f t="shared" si="2"/>
        <v>1.8712055999999973E-2</v>
      </c>
      <c r="AO99">
        <f t="shared" si="2"/>
        <v>0</v>
      </c>
      <c r="AP99">
        <f t="shared" si="2"/>
        <v>3.5675849999999995E-2</v>
      </c>
      <c r="AQ99">
        <f t="shared" si="2"/>
        <v>0.50278906600000017</v>
      </c>
      <c r="AR99">
        <f t="shared" si="2"/>
        <v>0.82689599999999897</v>
      </c>
      <c r="AS99">
        <f t="shared" si="2"/>
        <v>0.21888677700000006</v>
      </c>
      <c r="AT99">
        <f t="shared" si="2"/>
        <v>0.46362484149999905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5.269774474999999E-2</v>
      </c>
      <c r="BA99">
        <f t="shared" si="3"/>
        <v>4.6864391499999998E-2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65.118335169500014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45402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664.80327999999997</v>
      </c>
      <c r="L3">
        <v>651.67157699999996</v>
      </c>
      <c r="M3">
        <v>93.726923999999997</v>
      </c>
      <c r="N3">
        <v>120.113766</v>
      </c>
      <c r="O3">
        <v>126.101798</v>
      </c>
      <c r="P3">
        <v>106.543212</v>
      </c>
      <c r="Q3">
        <v>21.853791000000001</v>
      </c>
      <c r="R3">
        <v>43.366328000000003</v>
      </c>
      <c r="S3">
        <v>26.690964000000001</v>
      </c>
      <c r="T3">
        <v>2.984013</v>
      </c>
      <c r="U3">
        <v>404.40618899999998</v>
      </c>
      <c r="V3">
        <v>13.80951</v>
      </c>
      <c r="W3">
        <v>44.807592</v>
      </c>
      <c r="X3">
        <v>143.21331000000001</v>
      </c>
      <c r="Y3">
        <v>0</v>
      </c>
      <c r="Z3">
        <v>0</v>
      </c>
      <c r="AA3">
        <v>27.134934000000001</v>
      </c>
      <c r="AB3">
        <v>46.836283999999999</v>
      </c>
      <c r="AC3">
        <v>22.401762999999999</v>
      </c>
      <c r="AD3">
        <v>0</v>
      </c>
      <c r="AE3">
        <v>38.097124999999998</v>
      </c>
      <c r="AF3">
        <v>10.019444999999999</v>
      </c>
      <c r="AG3">
        <v>48.949553000000002</v>
      </c>
      <c r="AH3">
        <v>23.674143999999998</v>
      </c>
      <c r="AI3">
        <v>0</v>
      </c>
      <c r="AJ3">
        <v>0</v>
      </c>
      <c r="AK3">
        <v>32.748336999999999</v>
      </c>
      <c r="AL3">
        <v>76.653616</v>
      </c>
      <c r="AM3">
        <v>18.682542000000002</v>
      </c>
      <c r="AN3">
        <v>0.75292599999999998</v>
      </c>
      <c r="AO3">
        <v>0</v>
      </c>
      <c r="AP3">
        <v>0.49482500000000001</v>
      </c>
      <c r="AQ3">
        <v>22.468886000000001</v>
      </c>
      <c r="AR3">
        <v>33.583182999999998</v>
      </c>
      <c r="AS3">
        <v>0</v>
      </c>
      <c r="AT3">
        <v>18.735478000000001</v>
      </c>
      <c r="AU3">
        <v>0</v>
      </c>
      <c r="AV3">
        <v>0</v>
      </c>
      <c r="AW3">
        <v>0</v>
      </c>
      <c r="AX3">
        <v>0</v>
      </c>
      <c r="AY3">
        <v>5.3697109999999997</v>
      </c>
      <c r="AZ3">
        <v>2.2391700000000001</v>
      </c>
      <c r="BA3">
        <v>0.90722100000000006</v>
      </c>
      <c r="BB3">
        <v>5.1743069999999998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2899.0157040000004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664.80327999999997</v>
      </c>
      <c r="L4">
        <v>651.67157699999996</v>
      </c>
      <c r="M4">
        <v>93.726923999999997</v>
      </c>
      <c r="N4">
        <v>118.991429</v>
      </c>
      <c r="O4">
        <v>126.101798</v>
      </c>
      <c r="P4">
        <v>106.543212</v>
      </c>
      <c r="Q4">
        <v>21.853791000000001</v>
      </c>
      <c r="R4">
        <v>43.366328000000003</v>
      </c>
      <c r="S4">
        <v>26.690964000000001</v>
      </c>
      <c r="T4">
        <v>2.984013</v>
      </c>
      <c r="U4">
        <v>404.40618899999998</v>
      </c>
      <c r="V4">
        <v>13.80951</v>
      </c>
      <c r="W4">
        <v>44.807592</v>
      </c>
      <c r="X4">
        <v>143.21331000000001</v>
      </c>
      <c r="Y4">
        <v>0</v>
      </c>
      <c r="Z4">
        <v>0</v>
      </c>
      <c r="AA4">
        <v>27.134934000000001</v>
      </c>
      <c r="AB4">
        <v>46.836283999999999</v>
      </c>
      <c r="AC4">
        <v>22.401762999999999</v>
      </c>
      <c r="AD4">
        <v>0</v>
      </c>
      <c r="AE4">
        <v>38.097124999999998</v>
      </c>
      <c r="AF4">
        <v>10.019444999999999</v>
      </c>
      <c r="AG4">
        <v>48.949553000000002</v>
      </c>
      <c r="AH4">
        <v>23.674143999999998</v>
      </c>
      <c r="AI4">
        <v>0</v>
      </c>
      <c r="AJ4">
        <v>0</v>
      </c>
      <c r="AK4">
        <v>32.748336999999999</v>
      </c>
      <c r="AL4">
        <v>76.653616</v>
      </c>
      <c r="AM4">
        <v>18.682542000000002</v>
      </c>
      <c r="AN4">
        <v>0.75292599999999998</v>
      </c>
      <c r="AO4">
        <v>0</v>
      </c>
      <c r="AP4">
        <v>0.49482500000000001</v>
      </c>
      <c r="AQ4">
        <v>22.468886000000001</v>
      </c>
      <c r="AR4">
        <v>33.583182999999998</v>
      </c>
      <c r="AS4">
        <v>0</v>
      </c>
      <c r="AT4">
        <v>19.314039000000001</v>
      </c>
      <c r="AU4">
        <v>0</v>
      </c>
      <c r="AV4">
        <v>0</v>
      </c>
      <c r="AW4">
        <v>0</v>
      </c>
      <c r="AX4">
        <v>0</v>
      </c>
      <c r="AY4">
        <v>5.3697109999999997</v>
      </c>
      <c r="AZ4">
        <v>0</v>
      </c>
      <c r="BA4">
        <v>0.90722100000000006</v>
      </c>
      <c r="BB4">
        <v>5.1743069999999998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2896.2327580000001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664.80327999999997</v>
      </c>
      <c r="L5">
        <v>651.67157699999996</v>
      </c>
      <c r="M5">
        <v>93.726923999999997</v>
      </c>
      <c r="N5">
        <v>118.991429</v>
      </c>
      <c r="O5">
        <v>126.101798</v>
      </c>
      <c r="P5">
        <v>106.543212</v>
      </c>
      <c r="Q5">
        <v>21.853791000000001</v>
      </c>
      <c r="R5">
        <v>43.366328000000003</v>
      </c>
      <c r="S5">
        <v>26.690964000000001</v>
      </c>
      <c r="T5">
        <v>2.984013</v>
      </c>
      <c r="U5">
        <v>404.40618899999998</v>
      </c>
      <c r="V5">
        <v>13.80951</v>
      </c>
      <c r="W5">
        <v>44.807592</v>
      </c>
      <c r="X5">
        <v>143.21331000000001</v>
      </c>
      <c r="Y5">
        <v>0</v>
      </c>
      <c r="Z5">
        <v>0</v>
      </c>
      <c r="AA5">
        <v>27.134934000000001</v>
      </c>
      <c r="AB5">
        <v>46.836283999999999</v>
      </c>
      <c r="AC5">
        <v>22.401762999999999</v>
      </c>
      <c r="AD5">
        <v>0</v>
      </c>
      <c r="AE5">
        <v>38.097124999999998</v>
      </c>
      <c r="AF5">
        <v>10.019444999999999</v>
      </c>
      <c r="AG5">
        <v>48.949553000000002</v>
      </c>
      <c r="AH5">
        <v>23.674143999999998</v>
      </c>
      <c r="AI5">
        <v>0</v>
      </c>
      <c r="AJ5">
        <v>0</v>
      </c>
      <c r="AK5">
        <v>32.748336999999999</v>
      </c>
      <c r="AL5">
        <v>76.653616</v>
      </c>
      <c r="AM5">
        <v>18.682542000000002</v>
      </c>
      <c r="AN5">
        <v>0.75292599999999998</v>
      </c>
      <c r="AO5">
        <v>0</v>
      </c>
      <c r="AP5">
        <v>0.49482500000000001</v>
      </c>
      <c r="AQ5">
        <v>22.468886000000001</v>
      </c>
      <c r="AR5">
        <v>33.583182999999998</v>
      </c>
      <c r="AS5">
        <v>0</v>
      </c>
      <c r="AT5">
        <v>16.854780000000002</v>
      </c>
      <c r="AU5">
        <v>0</v>
      </c>
      <c r="AV5">
        <v>0</v>
      </c>
      <c r="AW5">
        <v>0</v>
      </c>
      <c r="AX5">
        <v>0</v>
      </c>
      <c r="AY5">
        <v>5.3697109999999997</v>
      </c>
      <c r="AZ5">
        <v>0</v>
      </c>
      <c r="BA5">
        <v>0.90722100000000006</v>
      </c>
      <c r="BB5">
        <v>5.1743069999999998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2893.7734990000004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664.80327999999997</v>
      </c>
      <c r="L6">
        <v>651.67157699999996</v>
      </c>
      <c r="M6">
        <v>93.726923999999997</v>
      </c>
      <c r="N6">
        <v>118.991429</v>
      </c>
      <c r="O6">
        <v>126.101798</v>
      </c>
      <c r="P6">
        <v>106.543212</v>
      </c>
      <c r="Q6">
        <v>21.853791000000001</v>
      </c>
      <c r="R6">
        <v>43.366328000000003</v>
      </c>
      <c r="S6">
        <v>26.690964000000001</v>
      </c>
      <c r="T6">
        <v>2.984013</v>
      </c>
      <c r="U6">
        <v>404.40618899999998</v>
      </c>
      <c r="V6">
        <v>13.80951</v>
      </c>
      <c r="W6">
        <v>44.807592</v>
      </c>
      <c r="X6">
        <v>143.21331000000001</v>
      </c>
      <c r="Y6">
        <v>0</v>
      </c>
      <c r="Z6">
        <v>0</v>
      </c>
      <c r="AA6">
        <v>27.134934000000001</v>
      </c>
      <c r="AB6">
        <v>46.836283999999999</v>
      </c>
      <c r="AC6">
        <v>22.401762999999999</v>
      </c>
      <c r="AD6">
        <v>0</v>
      </c>
      <c r="AE6">
        <v>38.097124999999998</v>
      </c>
      <c r="AF6">
        <v>10.019444999999999</v>
      </c>
      <c r="AG6">
        <v>48.949553000000002</v>
      </c>
      <c r="AH6">
        <v>23.674143999999998</v>
      </c>
      <c r="AI6">
        <v>0</v>
      </c>
      <c r="AJ6">
        <v>0</v>
      </c>
      <c r="AK6">
        <v>32.748336999999999</v>
      </c>
      <c r="AL6">
        <v>76.653616</v>
      </c>
      <c r="AM6">
        <v>18.682542000000002</v>
      </c>
      <c r="AN6">
        <v>0.75292599999999998</v>
      </c>
      <c r="AO6">
        <v>0</v>
      </c>
      <c r="AP6">
        <v>0.49482500000000001</v>
      </c>
      <c r="AQ6">
        <v>22.468886000000001</v>
      </c>
      <c r="AR6">
        <v>33.583182999999998</v>
      </c>
      <c r="AS6">
        <v>0</v>
      </c>
      <c r="AT6">
        <v>16.188383000000002</v>
      </c>
      <c r="AU6">
        <v>0</v>
      </c>
      <c r="AV6">
        <v>0</v>
      </c>
      <c r="AW6">
        <v>0</v>
      </c>
      <c r="AX6">
        <v>0</v>
      </c>
      <c r="AY6">
        <v>5.3697109999999997</v>
      </c>
      <c r="AZ6">
        <v>0</v>
      </c>
      <c r="BA6">
        <v>0.90722100000000006</v>
      </c>
      <c r="BB6">
        <v>5.1743069999999998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2893.1071020000004</v>
      </c>
    </row>
    <row r="7" spans="1:117">
      <c r="A7" t="s">
        <v>49</v>
      </c>
      <c r="B7">
        <v>0</v>
      </c>
      <c r="C7">
        <v>0</v>
      </c>
      <c r="D7">
        <v>9.657</v>
      </c>
      <c r="E7">
        <v>0</v>
      </c>
      <c r="F7">
        <v>0</v>
      </c>
      <c r="G7">
        <v>14.4855</v>
      </c>
      <c r="H7">
        <v>0</v>
      </c>
      <c r="I7">
        <v>0</v>
      </c>
      <c r="J7">
        <v>18.677023999999999</v>
      </c>
      <c r="K7">
        <v>664.80327999999997</v>
      </c>
      <c r="L7">
        <v>651.67157699999996</v>
      </c>
      <c r="M7">
        <v>93.726923999999997</v>
      </c>
      <c r="N7">
        <v>118.991429</v>
      </c>
      <c r="O7">
        <v>126.101798</v>
      </c>
      <c r="P7">
        <v>106.543212</v>
      </c>
      <c r="Q7">
        <v>21.853791000000001</v>
      </c>
      <c r="R7">
        <v>43.366328000000003</v>
      </c>
      <c r="S7">
        <v>26.690964000000001</v>
      </c>
      <c r="T7">
        <v>2.984013</v>
      </c>
      <c r="U7">
        <v>404.40618899999998</v>
      </c>
      <c r="V7">
        <v>13.80951</v>
      </c>
      <c r="W7">
        <v>44.807592</v>
      </c>
      <c r="X7">
        <v>143.21331000000001</v>
      </c>
      <c r="Y7">
        <v>0</v>
      </c>
      <c r="Z7">
        <v>0</v>
      </c>
      <c r="AA7">
        <v>13.567467000000001</v>
      </c>
      <c r="AB7">
        <v>46.836283999999999</v>
      </c>
      <c r="AC7">
        <v>22.401762999999999</v>
      </c>
      <c r="AD7">
        <v>0</v>
      </c>
      <c r="AE7">
        <v>38.097124999999998</v>
      </c>
      <c r="AF7">
        <v>10.019444999999999</v>
      </c>
      <c r="AG7">
        <v>48.949553000000002</v>
      </c>
      <c r="AH7">
        <v>23.674143999999998</v>
      </c>
      <c r="AI7">
        <v>0</v>
      </c>
      <c r="AJ7">
        <v>0</v>
      </c>
      <c r="AK7">
        <v>32.748336999999999</v>
      </c>
      <c r="AL7">
        <v>76.653616</v>
      </c>
      <c r="AM7">
        <v>18.682542000000002</v>
      </c>
      <c r="AN7">
        <v>0.75292599999999998</v>
      </c>
      <c r="AO7">
        <v>0</v>
      </c>
      <c r="AP7">
        <v>0.49482500000000001</v>
      </c>
      <c r="AQ7">
        <v>22.468886000000001</v>
      </c>
      <c r="AR7">
        <v>33.583182999999998</v>
      </c>
      <c r="AS7">
        <v>0</v>
      </c>
      <c r="AT7">
        <v>16.991429</v>
      </c>
      <c r="AU7">
        <v>0</v>
      </c>
      <c r="AV7">
        <v>0</v>
      </c>
      <c r="AW7">
        <v>0</v>
      </c>
      <c r="AX7">
        <v>0</v>
      </c>
      <c r="AY7">
        <v>5.3697109999999997</v>
      </c>
      <c r="AZ7">
        <v>0</v>
      </c>
      <c r="BA7">
        <v>0.90722100000000006</v>
      </c>
      <c r="BB7">
        <v>5.1743069999999998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2923.1622050000001</v>
      </c>
    </row>
    <row r="8" spans="1:117">
      <c r="A8" t="s">
        <v>50</v>
      </c>
      <c r="B8">
        <v>0</v>
      </c>
      <c r="C8">
        <v>0</v>
      </c>
      <c r="D8">
        <v>9.657</v>
      </c>
      <c r="E8">
        <v>0</v>
      </c>
      <c r="F8">
        <v>0</v>
      </c>
      <c r="G8">
        <v>14.4855</v>
      </c>
      <c r="H8">
        <v>0</v>
      </c>
      <c r="I8">
        <v>0</v>
      </c>
      <c r="J8">
        <v>18.677023999999999</v>
      </c>
      <c r="K8">
        <v>664.80327999999997</v>
      </c>
      <c r="L8">
        <v>651.67157699999996</v>
      </c>
      <c r="M8">
        <v>93.726923999999997</v>
      </c>
      <c r="N8">
        <v>118.991429</v>
      </c>
      <c r="O8">
        <v>126.101798</v>
      </c>
      <c r="P8">
        <v>106.543212</v>
      </c>
      <c r="Q8">
        <v>21.853791000000001</v>
      </c>
      <c r="R8">
        <v>43.366328000000003</v>
      </c>
      <c r="S8">
        <v>26.690964000000001</v>
      </c>
      <c r="T8">
        <v>2.984013</v>
      </c>
      <c r="U8">
        <v>404.40618899999998</v>
      </c>
      <c r="V8">
        <v>13.80951</v>
      </c>
      <c r="W8">
        <v>44.807592</v>
      </c>
      <c r="X8">
        <v>143.21331000000001</v>
      </c>
      <c r="Y8">
        <v>0</v>
      </c>
      <c r="Z8">
        <v>0</v>
      </c>
      <c r="AA8">
        <v>13.567467000000001</v>
      </c>
      <c r="AB8">
        <v>46.836283999999999</v>
      </c>
      <c r="AC8">
        <v>22.401762999999999</v>
      </c>
      <c r="AD8">
        <v>0</v>
      </c>
      <c r="AE8">
        <v>38.097124999999998</v>
      </c>
      <c r="AF8">
        <v>10.019444999999999</v>
      </c>
      <c r="AG8">
        <v>48.949553000000002</v>
      </c>
      <c r="AH8">
        <v>23.674143999999998</v>
      </c>
      <c r="AI8">
        <v>0</v>
      </c>
      <c r="AJ8">
        <v>0</v>
      </c>
      <c r="AK8">
        <v>32.748336999999999</v>
      </c>
      <c r="AL8">
        <v>76.653616</v>
      </c>
      <c r="AM8">
        <v>18.682542000000002</v>
      </c>
      <c r="AN8">
        <v>0.75292599999999998</v>
      </c>
      <c r="AO8">
        <v>0</v>
      </c>
      <c r="AP8">
        <v>0.49482500000000001</v>
      </c>
      <c r="AQ8">
        <v>22.468886000000001</v>
      </c>
      <c r="AR8">
        <v>33.583182999999998</v>
      </c>
      <c r="AS8">
        <v>0</v>
      </c>
      <c r="AT8">
        <v>15.504942</v>
      </c>
      <c r="AU8">
        <v>0</v>
      </c>
      <c r="AV8">
        <v>0</v>
      </c>
      <c r="AW8">
        <v>0</v>
      </c>
      <c r="AX8">
        <v>0</v>
      </c>
      <c r="AY8">
        <v>5.3697109999999997</v>
      </c>
      <c r="AZ8">
        <v>0</v>
      </c>
      <c r="BA8">
        <v>0.90722100000000006</v>
      </c>
      <c r="BB8">
        <v>5.1743069999999998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2921.675718</v>
      </c>
    </row>
    <row r="9" spans="1:117">
      <c r="A9" t="s">
        <v>51</v>
      </c>
      <c r="B9">
        <v>0</v>
      </c>
      <c r="C9">
        <v>0</v>
      </c>
      <c r="D9">
        <v>9.657</v>
      </c>
      <c r="E9">
        <v>0</v>
      </c>
      <c r="F9">
        <v>0</v>
      </c>
      <c r="G9">
        <v>14.4855</v>
      </c>
      <c r="H9">
        <v>0</v>
      </c>
      <c r="I9">
        <v>0</v>
      </c>
      <c r="J9">
        <v>18.677023999999999</v>
      </c>
      <c r="K9">
        <v>664.80327999999997</v>
      </c>
      <c r="L9">
        <v>651.67157699999996</v>
      </c>
      <c r="M9">
        <v>93.726923999999997</v>
      </c>
      <c r="N9">
        <v>118.991429</v>
      </c>
      <c r="O9">
        <v>126.101798</v>
      </c>
      <c r="P9">
        <v>106.543212</v>
      </c>
      <c r="Q9">
        <v>21.853791000000001</v>
      </c>
      <c r="R9">
        <v>43.366328000000003</v>
      </c>
      <c r="S9">
        <v>26.690964000000001</v>
      </c>
      <c r="T9">
        <v>2.984013</v>
      </c>
      <c r="U9">
        <v>404.40618899999998</v>
      </c>
      <c r="V9">
        <v>13.80951</v>
      </c>
      <c r="W9">
        <v>44.807592</v>
      </c>
      <c r="X9">
        <v>143.21331000000001</v>
      </c>
      <c r="Y9">
        <v>0</v>
      </c>
      <c r="Z9">
        <v>0</v>
      </c>
      <c r="AA9">
        <v>13.567467000000001</v>
      </c>
      <c r="AB9">
        <v>46.836283999999999</v>
      </c>
      <c r="AC9">
        <v>22.401762999999999</v>
      </c>
      <c r="AD9">
        <v>0</v>
      </c>
      <c r="AE9">
        <v>38.097124999999998</v>
      </c>
      <c r="AF9">
        <v>10.019444999999999</v>
      </c>
      <c r="AG9">
        <v>48.949553000000002</v>
      </c>
      <c r="AH9">
        <v>23.674143999999998</v>
      </c>
      <c r="AI9">
        <v>0</v>
      </c>
      <c r="AJ9">
        <v>0</v>
      </c>
      <c r="AK9">
        <v>32.748336999999999</v>
      </c>
      <c r="AL9">
        <v>76.653616</v>
      </c>
      <c r="AM9">
        <v>18.682542000000002</v>
      </c>
      <c r="AN9">
        <v>0.75292599999999998</v>
      </c>
      <c r="AO9">
        <v>0</v>
      </c>
      <c r="AP9">
        <v>0.49482500000000001</v>
      </c>
      <c r="AQ9">
        <v>22.468886000000001</v>
      </c>
      <c r="AR9">
        <v>33.583182999999998</v>
      </c>
      <c r="AS9">
        <v>0</v>
      </c>
      <c r="AT9">
        <v>13.764521999999999</v>
      </c>
      <c r="AU9">
        <v>0</v>
      </c>
      <c r="AV9">
        <v>0</v>
      </c>
      <c r="AW9">
        <v>0</v>
      </c>
      <c r="AX9">
        <v>0</v>
      </c>
      <c r="AY9">
        <v>5.3697109999999997</v>
      </c>
      <c r="AZ9">
        <v>0</v>
      </c>
      <c r="BA9">
        <v>0.90722100000000006</v>
      </c>
      <c r="BB9">
        <v>5.1743069999999998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2919.9352979999999</v>
      </c>
    </row>
    <row r="10" spans="1:117">
      <c r="A10" t="s">
        <v>52</v>
      </c>
      <c r="B10">
        <v>0</v>
      </c>
      <c r="C10">
        <v>0</v>
      </c>
      <c r="D10">
        <v>9.657</v>
      </c>
      <c r="E10">
        <v>0</v>
      </c>
      <c r="F10">
        <v>0</v>
      </c>
      <c r="G10">
        <v>14.4855</v>
      </c>
      <c r="H10">
        <v>0</v>
      </c>
      <c r="I10">
        <v>0</v>
      </c>
      <c r="J10">
        <v>18.677023999999999</v>
      </c>
      <c r="K10">
        <v>664.80327999999997</v>
      </c>
      <c r="L10">
        <v>651.67157699999996</v>
      </c>
      <c r="M10">
        <v>93.726923999999997</v>
      </c>
      <c r="N10">
        <v>118.991429</v>
      </c>
      <c r="O10">
        <v>126.101798</v>
      </c>
      <c r="P10">
        <v>106.543212</v>
      </c>
      <c r="Q10">
        <v>21.853791000000001</v>
      </c>
      <c r="R10">
        <v>43.366328000000003</v>
      </c>
      <c r="S10">
        <v>26.690964000000001</v>
      </c>
      <c r="T10">
        <v>2.984013</v>
      </c>
      <c r="U10">
        <v>404.40618899999998</v>
      </c>
      <c r="V10">
        <v>13.80951</v>
      </c>
      <c r="W10">
        <v>44.807592</v>
      </c>
      <c r="X10">
        <v>143.21331000000001</v>
      </c>
      <c r="Y10">
        <v>0</v>
      </c>
      <c r="Z10">
        <v>0</v>
      </c>
      <c r="AA10">
        <v>13.567467000000001</v>
      </c>
      <c r="AB10">
        <v>46.836283999999999</v>
      </c>
      <c r="AC10">
        <v>22.401762999999999</v>
      </c>
      <c r="AD10">
        <v>0</v>
      </c>
      <c r="AE10">
        <v>38.097124999999998</v>
      </c>
      <c r="AF10">
        <v>20.038889000000001</v>
      </c>
      <c r="AG10">
        <v>48.949553000000002</v>
      </c>
      <c r="AH10">
        <v>23.674143999999998</v>
      </c>
      <c r="AI10">
        <v>0</v>
      </c>
      <c r="AJ10">
        <v>0</v>
      </c>
      <c r="AK10">
        <v>32.748336999999999</v>
      </c>
      <c r="AL10">
        <v>76.653616</v>
      </c>
      <c r="AM10">
        <v>18.682542000000002</v>
      </c>
      <c r="AN10">
        <v>0.75292599999999998</v>
      </c>
      <c r="AO10">
        <v>0</v>
      </c>
      <c r="AP10">
        <v>0.49482500000000001</v>
      </c>
      <c r="AQ10">
        <v>22.468886000000001</v>
      </c>
      <c r="AR10">
        <v>33.583182999999998</v>
      </c>
      <c r="AS10">
        <v>0</v>
      </c>
      <c r="AT10">
        <v>11.427994999999999</v>
      </c>
      <c r="AU10">
        <v>0</v>
      </c>
      <c r="AV10">
        <v>0</v>
      </c>
      <c r="AW10">
        <v>0</v>
      </c>
      <c r="AX10">
        <v>0</v>
      </c>
      <c r="AY10">
        <v>5.3697109999999997</v>
      </c>
      <c r="AZ10">
        <v>0</v>
      </c>
      <c r="BA10">
        <v>0.90722100000000006</v>
      </c>
      <c r="BB10">
        <v>5.1743069999999998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2927.618215</v>
      </c>
    </row>
    <row r="11" spans="1:117">
      <c r="A11" t="s">
        <v>53</v>
      </c>
      <c r="B11">
        <v>0</v>
      </c>
      <c r="C11">
        <v>0</v>
      </c>
      <c r="D11">
        <v>2.8971</v>
      </c>
      <c r="E11">
        <v>0</v>
      </c>
      <c r="F11">
        <v>0</v>
      </c>
      <c r="G11">
        <v>4.8285</v>
      </c>
      <c r="H11">
        <v>0</v>
      </c>
      <c r="I11">
        <v>0</v>
      </c>
      <c r="J11">
        <v>4.8285</v>
      </c>
      <c r="K11">
        <v>645.44799899999998</v>
      </c>
      <c r="L11">
        <v>651.67157699999996</v>
      </c>
      <c r="M11">
        <v>93.726923999999997</v>
      </c>
      <c r="N11">
        <v>118.991429</v>
      </c>
      <c r="O11">
        <v>126.101798</v>
      </c>
      <c r="P11">
        <v>106.543212</v>
      </c>
      <c r="Q11">
        <v>21.853791000000001</v>
      </c>
      <c r="R11">
        <v>43.366328000000003</v>
      </c>
      <c r="S11">
        <v>26.690964000000001</v>
      </c>
      <c r="T11">
        <v>2.984013</v>
      </c>
      <c r="U11">
        <v>404.40618899999998</v>
      </c>
      <c r="V11">
        <v>13.80951</v>
      </c>
      <c r="W11">
        <v>44.807592</v>
      </c>
      <c r="X11">
        <v>143.21331000000001</v>
      </c>
      <c r="Y11">
        <v>0</v>
      </c>
      <c r="Z11">
        <v>0</v>
      </c>
      <c r="AA11">
        <v>0</v>
      </c>
      <c r="AB11">
        <v>46.836283999999999</v>
      </c>
      <c r="AC11">
        <v>22.401762999999999</v>
      </c>
      <c r="AD11">
        <v>0</v>
      </c>
      <c r="AE11">
        <v>38.097124999999998</v>
      </c>
      <c r="AF11">
        <v>20.038889000000001</v>
      </c>
      <c r="AG11">
        <v>48.949553000000002</v>
      </c>
      <c r="AH11">
        <v>23.674143999999998</v>
      </c>
      <c r="AI11">
        <v>0</v>
      </c>
      <c r="AJ11">
        <v>0</v>
      </c>
      <c r="AK11">
        <v>32.748336999999999</v>
      </c>
      <c r="AL11">
        <v>76.653616</v>
      </c>
      <c r="AM11">
        <v>18.682542000000002</v>
      </c>
      <c r="AN11">
        <v>0.75292599999999998</v>
      </c>
      <c r="AO11">
        <v>0</v>
      </c>
      <c r="AP11">
        <v>0.49482500000000001</v>
      </c>
      <c r="AQ11">
        <v>22.468886000000001</v>
      </c>
      <c r="AR11">
        <v>33.583182999999998</v>
      </c>
      <c r="AS11">
        <v>0</v>
      </c>
      <c r="AT11">
        <v>10.962284</v>
      </c>
      <c r="AU11">
        <v>0</v>
      </c>
      <c r="AV11">
        <v>0</v>
      </c>
      <c r="AW11">
        <v>0</v>
      </c>
      <c r="AX11">
        <v>0</v>
      </c>
      <c r="AY11">
        <v>5.3697109999999997</v>
      </c>
      <c r="AZ11">
        <v>0</v>
      </c>
      <c r="BA11">
        <v>0.90722100000000006</v>
      </c>
      <c r="BB11">
        <v>5.1743069999999998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2863.9643320000005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623.23689899999999</v>
      </c>
      <c r="L12">
        <v>651.67157699999996</v>
      </c>
      <c r="M12">
        <v>93.726923999999997</v>
      </c>
      <c r="N12">
        <v>118.991429</v>
      </c>
      <c r="O12">
        <v>126.101798</v>
      </c>
      <c r="P12">
        <v>106.543212</v>
      </c>
      <c r="Q12">
        <v>21.853791000000001</v>
      </c>
      <c r="R12">
        <v>43.366328000000003</v>
      </c>
      <c r="S12">
        <v>26.690964000000001</v>
      </c>
      <c r="T12">
        <v>2.984013</v>
      </c>
      <c r="U12">
        <v>404.40618899999998</v>
      </c>
      <c r="V12">
        <v>13.80951</v>
      </c>
      <c r="W12">
        <v>44.807592</v>
      </c>
      <c r="X12">
        <v>143.21331000000001</v>
      </c>
      <c r="Y12">
        <v>0</v>
      </c>
      <c r="Z12">
        <v>0</v>
      </c>
      <c r="AA12">
        <v>0</v>
      </c>
      <c r="AB12">
        <v>46.836283999999999</v>
      </c>
      <c r="AC12">
        <v>22.401762999999999</v>
      </c>
      <c r="AD12">
        <v>0</v>
      </c>
      <c r="AE12">
        <v>38.097124999999998</v>
      </c>
      <c r="AF12">
        <v>20.038889000000001</v>
      </c>
      <c r="AG12">
        <v>48.949553000000002</v>
      </c>
      <c r="AH12">
        <v>23.674143999999998</v>
      </c>
      <c r="AI12">
        <v>0</v>
      </c>
      <c r="AJ12">
        <v>0</v>
      </c>
      <c r="AK12">
        <v>32.748336999999999</v>
      </c>
      <c r="AL12">
        <v>76.653616</v>
      </c>
      <c r="AM12">
        <v>18.682542000000002</v>
      </c>
      <c r="AN12">
        <v>0.75292599999999998</v>
      </c>
      <c r="AO12">
        <v>0</v>
      </c>
      <c r="AP12">
        <v>0.49482500000000001</v>
      </c>
      <c r="AQ12">
        <v>24.007850999999999</v>
      </c>
      <c r="AR12">
        <v>33.583182999999998</v>
      </c>
      <c r="AS12">
        <v>0</v>
      </c>
      <c r="AT12">
        <v>11.665894</v>
      </c>
      <c r="AU12">
        <v>0</v>
      </c>
      <c r="AV12">
        <v>0</v>
      </c>
      <c r="AW12">
        <v>0</v>
      </c>
      <c r="AX12">
        <v>0</v>
      </c>
      <c r="AY12">
        <v>5.3697109999999997</v>
      </c>
      <c r="AZ12">
        <v>0</v>
      </c>
      <c r="BA12">
        <v>0.90722100000000006</v>
      </c>
      <c r="BB12">
        <v>5.1743069999999998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2831.4417070000004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546.74938699999996</v>
      </c>
      <c r="L13">
        <v>651.67157699999996</v>
      </c>
      <c r="M13">
        <v>93.726923999999997</v>
      </c>
      <c r="N13">
        <v>118.991429</v>
      </c>
      <c r="O13">
        <v>126.101798</v>
      </c>
      <c r="P13">
        <v>106.543212</v>
      </c>
      <c r="Q13">
        <v>21.853791000000001</v>
      </c>
      <c r="R13">
        <v>43.366328000000003</v>
      </c>
      <c r="S13">
        <v>26.690964000000001</v>
      </c>
      <c r="T13">
        <v>2.984013</v>
      </c>
      <c r="U13">
        <v>404.40618899999998</v>
      </c>
      <c r="V13">
        <v>13.80951</v>
      </c>
      <c r="W13">
        <v>44.807592</v>
      </c>
      <c r="X13">
        <v>143.21331000000001</v>
      </c>
      <c r="Y13">
        <v>0</v>
      </c>
      <c r="Z13">
        <v>0</v>
      </c>
      <c r="AA13">
        <v>0</v>
      </c>
      <c r="AB13">
        <v>46.836283999999999</v>
      </c>
      <c r="AC13">
        <v>22.401762999999999</v>
      </c>
      <c r="AD13">
        <v>0</v>
      </c>
      <c r="AE13">
        <v>38.097124999999998</v>
      </c>
      <c r="AF13">
        <v>20.038889000000001</v>
      </c>
      <c r="AG13">
        <v>48.949553000000002</v>
      </c>
      <c r="AH13">
        <v>23.674143999999998</v>
      </c>
      <c r="AI13">
        <v>0</v>
      </c>
      <c r="AJ13">
        <v>0</v>
      </c>
      <c r="AK13">
        <v>32.748336999999999</v>
      </c>
      <c r="AL13">
        <v>76.653616</v>
      </c>
      <c r="AM13">
        <v>18.682542000000002</v>
      </c>
      <c r="AN13">
        <v>0.75292599999999998</v>
      </c>
      <c r="AO13">
        <v>0</v>
      </c>
      <c r="AP13">
        <v>0.49482500000000001</v>
      </c>
      <c r="AQ13">
        <v>33.703330000000001</v>
      </c>
      <c r="AR13">
        <v>33.583182999999998</v>
      </c>
      <c r="AS13">
        <v>0</v>
      </c>
      <c r="AT13">
        <v>12.276019</v>
      </c>
      <c r="AU13">
        <v>0</v>
      </c>
      <c r="AV13">
        <v>0</v>
      </c>
      <c r="AW13">
        <v>0</v>
      </c>
      <c r="AX13">
        <v>0</v>
      </c>
      <c r="AY13">
        <v>5.3697109999999997</v>
      </c>
      <c r="AZ13">
        <v>0</v>
      </c>
      <c r="BA13">
        <v>0.90722100000000006</v>
      </c>
      <c r="BB13">
        <v>5.1743069999999998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2765.2597989999999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486.90970600000003</v>
      </c>
      <c r="L14">
        <v>651.67157699999996</v>
      </c>
      <c r="M14">
        <v>93.726923999999997</v>
      </c>
      <c r="N14">
        <v>118.991429</v>
      </c>
      <c r="O14">
        <v>126.101798</v>
      </c>
      <c r="P14">
        <v>106.543212</v>
      </c>
      <c r="Q14">
        <v>21.853791000000001</v>
      </c>
      <c r="R14">
        <v>43.366328000000003</v>
      </c>
      <c r="S14">
        <v>26.690964000000001</v>
      </c>
      <c r="T14">
        <v>2.984013</v>
      </c>
      <c r="U14">
        <v>404.40618899999998</v>
      </c>
      <c r="V14">
        <v>13.80951</v>
      </c>
      <c r="W14">
        <v>44.807592</v>
      </c>
      <c r="X14">
        <v>143.21331000000001</v>
      </c>
      <c r="Y14">
        <v>0</v>
      </c>
      <c r="Z14">
        <v>0</v>
      </c>
      <c r="AA14">
        <v>0</v>
      </c>
      <c r="AB14">
        <v>46.836283999999999</v>
      </c>
      <c r="AC14">
        <v>11.200881000000001</v>
      </c>
      <c r="AD14">
        <v>0</v>
      </c>
      <c r="AE14">
        <v>38.097124999999998</v>
      </c>
      <c r="AF14">
        <v>20.038889000000001</v>
      </c>
      <c r="AG14">
        <v>48.949553000000002</v>
      </c>
      <c r="AH14">
        <v>23.674143999999998</v>
      </c>
      <c r="AI14">
        <v>0</v>
      </c>
      <c r="AJ14">
        <v>0</v>
      </c>
      <c r="AK14">
        <v>32.748336999999999</v>
      </c>
      <c r="AL14">
        <v>76.653616</v>
      </c>
      <c r="AM14">
        <v>18.682542000000002</v>
      </c>
      <c r="AN14">
        <v>0.75292599999999998</v>
      </c>
      <c r="AO14">
        <v>0</v>
      </c>
      <c r="AP14">
        <v>0.49482500000000001</v>
      </c>
      <c r="AQ14">
        <v>33.703330000000001</v>
      </c>
      <c r="AR14">
        <v>33.583182999999998</v>
      </c>
      <c r="AS14">
        <v>0</v>
      </c>
      <c r="AT14">
        <v>14.561921</v>
      </c>
      <c r="AU14">
        <v>0</v>
      </c>
      <c r="AV14">
        <v>0</v>
      </c>
      <c r="AW14">
        <v>0</v>
      </c>
      <c r="AX14">
        <v>0</v>
      </c>
      <c r="AY14">
        <v>5.3697109999999997</v>
      </c>
      <c r="AZ14">
        <v>0</v>
      </c>
      <c r="BA14">
        <v>0.90722100000000006</v>
      </c>
      <c r="BB14">
        <v>5.1743069999999998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2696.5051380000004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465.45185199999997</v>
      </c>
      <c r="L15">
        <v>651.67157699999996</v>
      </c>
      <c r="M15">
        <v>93.726923999999997</v>
      </c>
      <c r="N15">
        <v>118.991429</v>
      </c>
      <c r="O15">
        <v>126.101798</v>
      </c>
      <c r="P15">
        <v>106.543212</v>
      </c>
      <c r="Q15">
        <v>21.853791000000001</v>
      </c>
      <c r="R15">
        <v>43.366328000000003</v>
      </c>
      <c r="S15">
        <v>26.690964000000001</v>
      </c>
      <c r="T15">
        <v>2.984013</v>
      </c>
      <c r="U15">
        <v>404.40618899999998</v>
      </c>
      <c r="V15">
        <v>13.80951</v>
      </c>
      <c r="W15">
        <v>44.807592</v>
      </c>
      <c r="X15">
        <v>143.21331000000001</v>
      </c>
      <c r="Y15">
        <v>0</v>
      </c>
      <c r="Z15">
        <v>0</v>
      </c>
      <c r="AA15">
        <v>0</v>
      </c>
      <c r="AB15">
        <v>46.836283999999999</v>
      </c>
      <c r="AC15">
        <v>11.200881000000001</v>
      </c>
      <c r="AD15">
        <v>0</v>
      </c>
      <c r="AE15">
        <v>38.097124999999998</v>
      </c>
      <c r="AF15">
        <v>20.038889000000001</v>
      </c>
      <c r="AG15">
        <v>48.949553000000002</v>
      </c>
      <c r="AH15">
        <v>23.674143999999998</v>
      </c>
      <c r="AI15">
        <v>0</v>
      </c>
      <c r="AJ15">
        <v>0</v>
      </c>
      <c r="AK15">
        <v>32.748336999999999</v>
      </c>
      <c r="AL15">
        <v>76.653616</v>
      </c>
      <c r="AM15">
        <v>18.682542000000002</v>
      </c>
      <c r="AN15">
        <v>0.75292599999999998</v>
      </c>
      <c r="AO15">
        <v>0</v>
      </c>
      <c r="AP15">
        <v>0.49482500000000001</v>
      </c>
      <c r="AQ15">
        <v>33.703330000000001</v>
      </c>
      <c r="AR15">
        <v>33.583182999999998</v>
      </c>
      <c r="AS15">
        <v>0</v>
      </c>
      <c r="AT15">
        <v>14.668516</v>
      </c>
      <c r="AU15">
        <v>0</v>
      </c>
      <c r="AV15">
        <v>0</v>
      </c>
      <c r="AW15">
        <v>0</v>
      </c>
      <c r="AX15">
        <v>0</v>
      </c>
      <c r="AY15">
        <v>5.3697109999999997</v>
      </c>
      <c r="AZ15">
        <v>0</v>
      </c>
      <c r="BA15">
        <v>0.90722100000000006</v>
      </c>
      <c r="BB15">
        <v>5.1743069999999998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2675.1538790000004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447.00244300000003</v>
      </c>
      <c r="L16">
        <v>651.67157699999996</v>
      </c>
      <c r="M16">
        <v>93.726923999999997</v>
      </c>
      <c r="N16">
        <v>118.991429</v>
      </c>
      <c r="O16">
        <v>126.101798</v>
      </c>
      <c r="P16">
        <v>106.543212</v>
      </c>
      <c r="Q16">
        <v>21.853791000000001</v>
      </c>
      <c r="R16">
        <v>43.366328000000003</v>
      </c>
      <c r="S16">
        <v>26.690964000000001</v>
      </c>
      <c r="T16">
        <v>2.984013</v>
      </c>
      <c r="U16">
        <v>404.40618899999998</v>
      </c>
      <c r="V16">
        <v>13.80951</v>
      </c>
      <c r="W16">
        <v>44.807592</v>
      </c>
      <c r="X16">
        <v>143.21331000000001</v>
      </c>
      <c r="Y16">
        <v>0</v>
      </c>
      <c r="Z16">
        <v>0</v>
      </c>
      <c r="AA16">
        <v>0</v>
      </c>
      <c r="AB16">
        <v>31.22419</v>
      </c>
      <c r="AC16">
        <v>11.200881000000001</v>
      </c>
      <c r="AD16">
        <v>0</v>
      </c>
      <c r="AE16">
        <v>38.097124999999998</v>
      </c>
      <c r="AF16">
        <v>20.038889000000001</v>
      </c>
      <c r="AG16">
        <v>48.949553000000002</v>
      </c>
      <c r="AH16">
        <v>23.674143999999998</v>
      </c>
      <c r="AI16">
        <v>0</v>
      </c>
      <c r="AJ16">
        <v>0</v>
      </c>
      <c r="AK16">
        <v>32.748336999999999</v>
      </c>
      <c r="AL16">
        <v>76.653616</v>
      </c>
      <c r="AM16">
        <v>18.682542000000002</v>
      </c>
      <c r="AN16">
        <v>0.75292599999999998</v>
      </c>
      <c r="AO16">
        <v>0</v>
      </c>
      <c r="AP16">
        <v>0.49482500000000001</v>
      </c>
      <c r="AQ16">
        <v>33.703330000000001</v>
      </c>
      <c r="AR16">
        <v>33.583182999999998</v>
      </c>
      <c r="AS16">
        <v>0</v>
      </c>
      <c r="AT16">
        <v>17.476199999999999</v>
      </c>
      <c r="AU16">
        <v>0</v>
      </c>
      <c r="AV16">
        <v>0</v>
      </c>
      <c r="AW16">
        <v>0</v>
      </c>
      <c r="AX16">
        <v>0</v>
      </c>
      <c r="AY16">
        <v>5.3697109999999997</v>
      </c>
      <c r="AZ16">
        <v>0</v>
      </c>
      <c r="BA16">
        <v>0.90722100000000006</v>
      </c>
      <c r="BB16">
        <v>5.1743069999999998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2643.9000600000004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426.124009</v>
      </c>
      <c r="L17">
        <v>651.67157699999996</v>
      </c>
      <c r="M17">
        <v>93.726923999999997</v>
      </c>
      <c r="N17">
        <v>118.991429</v>
      </c>
      <c r="O17">
        <v>126.101798</v>
      </c>
      <c r="P17">
        <v>106.543212</v>
      </c>
      <c r="Q17">
        <v>21.853791000000001</v>
      </c>
      <c r="R17">
        <v>43.366328000000003</v>
      </c>
      <c r="S17">
        <v>26.690964000000001</v>
      </c>
      <c r="T17">
        <v>2.984013</v>
      </c>
      <c r="U17">
        <v>404.40618899999998</v>
      </c>
      <c r="V17">
        <v>16.566389999999998</v>
      </c>
      <c r="W17">
        <v>44.807592</v>
      </c>
      <c r="X17">
        <v>143.21331000000001</v>
      </c>
      <c r="Y17">
        <v>0</v>
      </c>
      <c r="Z17">
        <v>0</v>
      </c>
      <c r="AA17">
        <v>0</v>
      </c>
      <c r="AB17">
        <v>15.612094000000001</v>
      </c>
      <c r="AC17">
        <v>11.200881000000001</v>
      </c>
      <c r="AD17">
        <v>0</v>
      </c>
      <c r="AE17">
        <v>38.097124999999998</v>
      </c>
      <c r="AF17">
        <v>20.038889000000001</v>
      </c>
      <c r="AG17">
        <v>48.949553000000002</v>
      </c>
      <c r="AH17">
        <v>23.674143999999998</v>
      </c>
      <c r="AI17">
        <v>0</v>
      </c>
      <c r="AJ17">
        <v>0</v>
      </c>
      <c r="AK17">
        <v>32.748336999999999</v>
      </c>
      <c r="AL17">
        <v>76.653616</v>
      </c>
      <c r="AM17">
        <v>18.682542000000002</v>
      </c>
      <c r="AN17">
        <v>0.75292599999999998</v>
      </c>
      <c r="AO17">
        <v>0</v>
      </c>
      <c r="AP17">
        <v>0.49482500000000001</v>
      </c>
      <c r="AQ17">
        <v>33.703330000000001</v>
      </c>
      <c r="AR17">
        <v>33.583182999999998</v>
      </c>
      <c r="AS17">
        <v>0</v>
      </c>
      <c r="AT17">
        <v>18.055567</v>
      </c>
      <c r="AU17">
        <v>0</v>
      </c>
      <c r="AV17">
        <v>0</v>
      </c>
      <c r="AW17">
        <v>0</v>
      </c>
      <c r="AX17">
        <v>0</v>
      </c>
      <c r="AY17">
        <v>5.3697109999999997</v>
      </c>
      <c r="AZ17">
        <v>0</v>
      </c>
      <c r="BA17">
        <v>0.90722100000000006</v>
      </c>
      <c r="BB17">
        <v>5.1743069999999998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2610.7457770000001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404.87860899999998</v>
      </c>
      <c r="L18">
        <v>651.67157699999996</v>
      </c>
      <c r="M18">
        <v>93.726923999999997</v>
      </c>
      <c r="N18">
        <v>118.991429</v>
      </c>
      <c r="O18">
        <v>126.101798</v>
      </c>
      <c r="P18">
        <v>106.543212</v>
      </c>
      <c r="Q18">
        <v>21.853791000000001</v>
      </c>
      <c r="R18">
        <v>43.366328000000003</v>
      </c>
      <c r="S18">
        <v>26.690964000000001</v>
      </c>
      <c r="T18">
        <v>2.984013</v>
      </c>
      <c r="U18">
        <v>404.40618899999998</v>
      </c>
      <c r="V18">
        <v>16.566389999999998</v>
      </c>
      <c r="W18">
        <v>44.807592</v>
      </c>
      <c r="X18">
        <v>143.21331000000001</v>
      </c>
      <c r="Y18">
        <v>0</v>
      </c>
      <c r="Z18">
        <v>0</v>
      </c>
      <c r="AA18">
        <v>13.567467000000001</v>
      </c>
      <c r="AB18">
        <v>15.612094000000001</v>
      </c>
      <c r="AC18">
        <v>11.200881000000001</v>
      </c>
      <c r="AD18">
        <v>0</v>
      </c>
      <c r="AE18">
        <v>38.097124999999998</v>
      </c>
      <c r="AF18">
        <v>20.038889000000001</v>
      </c>
      <c r="AG18">
        <v>48.949553000000002</v>
      </c>
      <c r="AH18">
        <v>23.674143999999998</v>
      </c>
      <c r="AI18">
        <v>0</v>
      </c>
      <c r="AJ18">
        <v>0</v>
      </c>
      <c r="AK18">
        <v>32.748336999999999</v>
      </c>
      <c r="AL18">
        <v>76.653616</v>
      </c>
      <c r="AM18">
        <v>18.682542000000002</v>
      </c>
      <c r="AN18">
        <v>0.75292599999999998</v>
      </c>
      <c r="AO18">
        <v>0</v>
      </c>
      <c r="AP18">
        <v>0.49482500000000001</v>
      </c>
      <c r="AQ18">
        <v>33.703330000000001</v>
      </c>
      <c r="AR18">
        <v>33.583182999999998</v>
      </c>
      <c r="AS18">
        <v>0</v>
      </c>
      <c r="AT18">
        <v>19.314039000000001</v>
      </c>
      <c r="AU18">
        <v>0</v>
      </c>
      <c r="AV18">
        <v>0</v>
      </c>
      <c r="AW18">
        <v>0</v>
      </c>
      <c r="AX18">
        <v>0</v>
      </c>
      <c r="AY18">
        <v>5.3697109999999997</v>
      </c>
      <c r="AZ18">
        <v>0</v>
      </c>
      <c r="BA18">
        <v>0.90722100000000006</v>
      </c>
      <c r="BB18">
        <v>5.1743069999999998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2604.3263160000001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404.87860899999998</v>
      </c>
      <c r="L19">
        <v>651.67157699999996</v>
      </c>
      <c r="M19">
        <v>93.726923999999997</v>
      </c>
      <c r="N19">
        <v>118.991429</v>
      </c>
      <c r="O19">
        <v>126.101798</v>
      </c>
      <c r="P19">
        <v>106.543212</v>
      </c>
      <c r="Q19">
        <v>21.853791000000001</v>
      </c>
      <c r="R19">
        <v>43.366328000000003</v>
      </c>
      <c r="S19">
        <v>26.690964000000001</v>
      </c>
      <c r="T19">
        <v>2.984013</v>
      </c>
      <c r="U19">
        <v>404.40618899999998</v>
      </c>
      <c r="V19">
        <v>16.566389999999998</v>
      </c>
      <c r="W19">
        <v>44.807592</v>
      </c>
      <c r="X19">
        <v>143.21331000000001</v>
      </c>
      <c r="Y19">
        <v>0</v>
      </c>
      <c r="Z19">
        <v>0</v>
      </c>
      <c r="AA19">
        <v>13.567467000000001</v>
      </c>
      <c r="AB19">
        <v>15.612094000000001</v>
      </c>
      <c r="AC19">
        <v>11.200881000000001</v>
      </c>
      <c r="AD19">
        <v>0</v>
      </c>
      <c r="AE19">
        <v>38.097124999999998</v>
      </c>
      <c r="AF19">
        <v>20.038889000000001</v>
      </c>
      <c r="AG19">
        <v>48.949553000000002</v>
      </c>
      <c r="AH19">
        <v>23.674143999999998</v>
      </c>
      <c r="AI19">
        <v>0</v>
      </c>
      <c r="AJ19">
        <v>0</v>
      </c>
      <c r="AK19">
        <v>32.748336999999999</v>
      </c>
      <c r="AL19">
        <v>76.653616</v>
      </c>
      <c r="AM19">
        <v>18.682542000000002</v>
      </c>
      <c r="AN19">
        <v>0.75292599999999998</v>
      </c>
      <c r="AO19">
        <v>0</v>
      </c>
      <c r="AP19">
        <v>0.49482500000000001</v>
      </c>
      <c r="AQ19">
        <v>33.703330000000001</v>
      </c>
      <c r="AR19">
        <v>33.583182999999998</v>
      </c>
      <c r="AS19">
        <v>0</v>
      </c>
      <c r="AT19">
        <v>19.314039000000001</v>
      </c>
      <c r="AU19">
        <v>0</v>
      </c>
      <c r="AV19">
        <v>0</v>
      </c>
      <c r="AW19">
        <v>0</v>
      </c>
      <c r="AX19">
        <v>0</v>
      </c>
      <c r="AY19">
        <v>5.3697109999999997</v>
      </c>
      <c r="AZ19">
        <v>0</v>
      </c>
      <c r="BA19">
        <v>0.90722100000000006</v>
      </c>
      <c r="BB19">
        <v>5.1743069999999998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2604.3263160000001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472.40492899999998</v>
      </c>
      <c r="L20">
        <v>651.67157699999996</v>
      </c>
      <c r="M20">
        <v>93.726923999999997</v>
      </c>
      <c r="N20">
        <v>118.991429</v>
      </c>
      <c r="O20">
        <v>126.101798</v>
      </c>
      <c r="P20">
        <v>106.543212</v>
      </c>
      <c r="Q20">
        <v>21.853791000000001</v>
      </c>
      <c r="R20">
        <v>43.366328000000003</v>
      </c>
      <c r="S20">
        <v>26.690964000000001</v>
      </c>
      <c r="T20">
        <v>2.984013</v>
      </c>
      <c r="U20">
        <v>404.40618899999998</v>
      </c>
      <c r="V20">
        <v>16.566389999999998</v>
      </c>
      <c r="W20">
        <v>44.807592</v>
      </c>
      <c r="X20">
        <v>143.21331000000001</v>
      </c>
      <c r="Y20">
        <v>0</v>
      </c>
      <c r="Z20">
        <v>0</v>
      </c>
      <c r="AA20">
        <v>13.567467000000001</v>
      </c>
      <c r="AB20">
        <v>15.612094000000001</v>
      </c>
      <c r="AC20">
        <v>11.200881000000001</v>
      </c>
      <c r="AD20">
        <v>0</v>
      </c>
      <c r="AE20">
        <v>38.097124999999998</v>
      </c>
      <c r="AF20">
        <v>20.038889000000001</v>
      </c>
      <c r="AG20">
        <v>48.949553000000002</v>
      </c>
      <c r="AH20">
        <v>23.674143999999998</v>
      </c>
      <c r="AI20">
        <v>0</v>
      </c>
      <c r="AJ20">
        <v>0</v>
      </c>
      <c r="AK20">
        <v>32.748336999999999</v>
      </c>
      <c r="AL20">
        <v>76.653616</v>
      </c>
      <c r="AM20">
        <v>18.682542000000002</v>
      </c>
      <c r="AN20">
        <v>0.75292599999999998</v>
      </c>
      <c r="AO20">
        <v>0</v>
      </c>
      <c r="AP20">
        <v>0.49482500000000001</v>
      </c>
      <c r="AQ20">
        <v>33.703330000000001</v>
      </c>
      <c r="AR20">
        <v>33.583182999999998</v>
      </c>
      <c r="AS20">
        <v>0</v>
      </c>
      <c r="AT20">
        <v>19.314039000000001</v>
      </c>
      <c r="AU20">
        <v>0</v>
      </c>
      <c r="AV20">
        <v>0</v>
      </c>
      <c r="AW20">
        <v>0</v>
      </c>
      <c r="AX20">
        <v>0</v>
      </c>
      <c r="AY20">
        <v>5.3697109999999997</v>
      </c>
      <c r="AZ20">
        <v>0</v>
      </c>
      <c r="BA20">
        <v>0.90722100000000006</v>
      </c>
      <c r="BB20">
        <v>5.1743069999999998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2671.8526360000001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469.91799800000001</v>
      </c>
      <c r="L21">
        <v>643.78139399999998</v>
      </c>
      <c r="M21">
        <v>93.726923999999997</v>
      </c>
      <c r="N21">
        <v>118.991429</v>
      </c>
      <c r="O21">
        <v>126.101798</v>
      </c>
      <c r="P21">
        <v>106.543212</v>
      </c>
      <c r="Q21">
        <v>17.345421000000002</v>
      </c>
      <c r="R21">
        <v>43.366328000000003</v>
      </c>
      <c r="S21">
        <v>26.690964000000001</v>
      </c>
      <c r="T21">
        <v>2.984013</v>
      </c>
      <c r="U21">
        <v>404.40618899999998</v>
      </c>
      <c r="V21">
        <v>16.566389999999998</v>
      </c>
      <c r="W21">
        <v>44.807592</v>
      </c>
      <c r="X21">
        <v>143.21331000000001</v>
      </c>
      <c r="Y21">
        <v>0</v>
      </c>
      <c r="Z21">
        <v>0</v>
      </c>
      <c r="AA21">
        <v>13.567467000000001</v>
      </c>
      <c r="AB21">
        <v>15.612094000000001</v>
      </c>
      <c r="AC21">
        <v>11.200881000000001</v>
      </c>
      <c r="AD21">
        <v>0</v>
      </c>
      <c r="AE21">
        <v>38.097124999999998</v>
      </c>
      <c r="AF21">
        <v>20.038889000000001</v>
      </c>
      <c r="AG21">
        <v>48.949553000000002</v>
      </c>
      <c r="AH21">
        <v>48.424385999999998</v>
      </c>
      <c r="AI21">
        <v>0</v>
      </c>
      <c r="AJ21">
        <v>0</v>
      </c>
      <c r="AK21">
        <v>32.748336999999999</v>
      </c>
      <c r="AL21">
        <v>76.653616</v>
      </c>
      <c r="AM21">
        <v>18.682542000000002</v>
      </c>
      <c r="AN21">
        <v>0.75292599999999998</v>
      </c>
      <c r="AO21">
        <v>0</v>
      </c>
      <c r="AP21">
        <v>0.49482500000000001</v>
      </c>
      <c r="AQ21">
        <v>33.703330000000001</v>
      </c>
      <c r="AR21">
        <v>33.583182999999998</v>
      </c>
      <c r="AS21">
        <v>0</v>
      </c>
      <c r="AT21">
        <v>19.314039000000001</v>
      </c>
      <c r="AU21">
        <v>0</v>
      </c>
      <c r="AV21">
        <v>0</v>
      </c>
      <c r="AW21">
        <v>0</v>
      </c>
      <c r="AX21">
        <v>0</v>
      </c>
      <c r="AY21">
        <v>5.3697109999999997</v>
      </c>
      <c r="AZ21">
        <v>0</v>
      </c>
      <c r="BA21">
        <v>1.8739319999999999</v>
      </c>
      <c r="BB21">
        <v>5.1743069999999998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2682.6841050000003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397.41781800000001</v>
      </c>
      <c r="L22">
        <v>643.78139399999998</v>
      </c>
      <c r="M22">
        <v>93.726923999999997</v>
      </c>
      <c r="N22">
        <v>118.991429</v>
      </c>
      <c r="O22">
        <v>126.101798</v>
      </c>
      <c r="P22">
        <v>106.543212</v>
      </c>
      <c r="Q22">
        <v>17.345421000000002</v>
      </c>
      <c r="R22">
        <v>43.366328000000003</v>
      </c>
      <c r="S22">
        <v>26.690964000000001</v>
      </c>
      <c r="T22">
        <v>2.984013</v>
      </c>
      <c r="U22">
        <v>404.40618899999998</v>
      </c>
      <c r="V22">
        <v>16.566389999999998</v>
      </c>
      <c r="W22">
        <v>44.807592</v>
      </c>
      <c r="X22">
        <v>143.21331000000001</v>
      </c>
      <c r="Y22">
        <v>0</v>
      </c>
      <c r="Z22">
        <v>0</v>
      </c>
      <c r="AA22">
        <v>13.567467000000001</v>
      </c>
      <c r="AB22">
        <v>15.612094000000001</v>
      </c>
      <c r="AC22">
        <v>11.200881000000001</v>
      </c>
      <c r="AD22">
        <v>0</v>
      </c>
      <c r="AE22">
        <v>38.097124999999998</v>
      </c>
      <c r="AF22">
        <v>20.038889000000001</v>
      </c>
      <c r="AG22">
        <v>48.949553000000002</v>
      </c>
      <c r="AH22">
        <v>48.424385999999998</v>
      </c>
      <c r="AI22">
        <v>0</v>
      </c>
      <c r="AJ22">
        <v>0</v>
      </c>
      <c r="AK22">
        <v>32.748336999999999</v>
      </c>
      <c r="AL22">
        <v>76.653616</v>
      </c>
      <c r="AM22">
        <v>18.682542000000002</v>
      </c>
      <c r="AN22">
        <v>0.75292599999999998</v>
      </c>
      <c r="AO22">
        <v>0</v>
      </c>
      <c r="AP22">
        <v>0.49482500000000001</v>
      </c>
      <c r="AQ22">
        <v>33.703330000000001</v>
      </c>
      <c r="AR22">
        <v>33.583182999999998</v>
      </c>
      <c r="AS22">
        <v>0</v>
      </c>
      <c r="AT22">
        <v>19.314039000000001</v>
      </c>
      <c r="AU22">
        <v>0</v>
      </c>
      <c r="AV22">
        <v>0</v>
      </c>
      <c r="AW22">
        <v>0</v>
      </c>
      <c r="AX22">
        <v>0</v>
      </c>
      <c r="AY22">
        <v>5.3697109999999997</v>
      </c>
      <c r="AZ22">
        <v>0</v>
      </c>
      <c r="BA22">
        <v>1.8739319999999999</v>
      </c>
      <c r="BB22">
        <v>5.1743069999999998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2610.1839250000003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373.30021900000003</v>
      </c>
      <c r="L23">
        <v>643.78139399999998</v>
      </c>
      <c r="M23">
        <v>93.726923999999997</v>
      </c>
      <c r="N23">
        <v>118.991429</v>
      </c>
      <c r="O23">
        <v>126.101798</v>
      </c>
      <c r="P23">
        <v>106.543212</v>
      </c>
      <c r="Q23">
        <v>17.345421000000002</v>
      </c>
      <c r="R23">
        <v>43.366328000000003</v>
      </c>
      <c r="S23">
        <v>26.690964000000001</v>
      </c>
      <c r="T23">
        <v>2.984013</v>
      </c>
      <c r="U23">
        <v>404.40618899999998</v>
      </c>
      <c r="V23">
        <v>16.566389999999998</v>
      </c>
      <c r="W23">
        <v>44.807592</v>
      </c>
      <c r="X23">
        <v>143.21331000000001</v>
      </c>
      <c r="Y23">
        <v>0</v>
      </c>
      <c r="Z23">
        <v>0</v>
      </c>
      <c r="AA23">
        <v>13.567467000000001</v>
      </c>
      <c r="AB23">
        <v>15.612094000000001</v>
      </c>
      <c r="AC23">
        <v>11.200881000000001</v>
      </c>
      <c r="AD23">
        <v>0</v>
      </c>
      <c r="AE23">
        <v>38.097124999999998</v>
      </c>
      <c r="AF23">
        <v>20.038889000000001</v>
      </c>
      <c r="AG23">
        <v>48.949553000000002</v>
      </c>
      <c r="AH23">
        <v>48.424385999999998</v>
      </c>
      <c r="AI23">
        <v>0</v>
      </c>
      <c r="AJ23">
        <v>0</v>
      </c>
      <c r="AK23">
        <v>32.748336999999999</v>
      </c>
      <c r="AL23">
        <v>76.653616</v>
      </c>
      <c r="AM23">
        <v>18.682542000000002</v>
      </c>
      <c r="AN23">
        <v>0.75292599999999998</v>
      </c>
      <c r="AO23">
        <v>0</v>
      </c>
      <c r="AP23">
        <v>0.49482500000000001</v>
      </c>
      <c r="AQ23">
        <v>33.703330000000001</v>
      </c>
      <c r="AR23">
        <v>33.583182999999998</v>
      </c>
      <c r="AS23">
        <v>0</v>
      </c>
      <c r="AT23">
        <v>19.314039000000001</v>
      </c>
      <c r="AU23">
        <v>0</v>
      </c>
      <c r="AV23">
        <v>0</v>
      </c>
      <c r="AW23">
        <v>0</v>
      </c>
      <c r="AX23">
        <v>0</v>
      </c>
      <c r="AY23">
        <v>5.3697109999999997</v>
      </c>
      <c r="AZ23">
        <v>0</v>
      </c>
      <c r="BA23">
        <v>1.8739319999999999</v>
      </c>
      <c r="BB23">
        <v>5.1743069999999998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2586.0663260000001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373.29510099999999</v>
      </c>
      <c r="L24">
        <v>643.78139399999998</v>
      </c>
      <c r="M24">
        <v>93.726923999999997</v>
      </c>
      <c r="N24">
        <v>118.991429</v>
      </c>
      <c r="O24">
        <v>126.101798</v>
      </c>
      <c r="P24">
        <v>106.543212</v>
      </c>
      <c r="Q24">
        <v>17.345421000000002</v>
      </c>
      <c r="R24">
        <v>43.366328000000003</v>
      </c>
      <c r="S24">
        <v>26.690964000000001</v>
      </c>
      <c r="T24">
        <v>2.984013</v>
      </c>
      <c r="U24">
        <v>404.40618899999998</v>
      </c>
      <c r="V24">
        <v>16.566389999999998</v>
      </c>
      <c r="W24">
        <v>44.807592</v>
      </c>
      <c r="X24">
        <v>143.21331000000001</v>
      </c>
      <c r="Y24">
        <v>0</v>
      </c>
      <c r="Z24">
        <v>0</v>
      </c>
      <c r="AA24">
        <v>27.134934000000001</v>
      </c>
      <c r="AB24">
        <v>15.612094000000001</v>
      </c>
      <c r="AC24">
        <v>11.200881000000001</v>
      </c>
      <c r="AD24">
        <v>0</v>
      </c>
      <c r="AE24">
        <v>38.097124999999998</v>
      </c>
      <c r="AF24">
        <v>20.038889000000001</v>
      </c>
      <c r="AG24">
        <v>48.949553000000002</v>
      </c>
      <c r="AH24">
        <v>48.424385999999998</v>
      </c>
      <c r="AI24">
        <v>0</v>
      </c>
      <c r="AJ24">
        <v>0</v>
      </c>
      <c r="AK24">
        <v>32.748336999999999</v>
      </c>
      <c r="AL24">
        <v>76.653616</v>
      </c>
      <c r="AM24">
        <v>18.682542000000002</v>
      </c>
      <c r="AN24">
        <v>0.75292599999999998</v>
      </c>
      <c r="AO24">
        <v>0</v>
      </c>
      <c r="AP24">
        <v>0.49482500000000001</v>
      </c>
      <c r="AQ24">
        <v>33.703330000000001</v>
      </c>
      <c r="AR24">
        <v>33.583182999999998</v>
      </c>
      <c r="AS24">
        <v>0</v>
      </c>
      <c r="AT24">
        <v>19.314039000000001</v>
      </c>
      <c r="AU24">
        <v>0</v>
      </c>
      <c r="AV24">
        <v>0</v>
      </c>
      <c r="AW24">
        <v>0</v>
      </c>
      <c r="AX24">
        <v>0</v>
      </c>
      <c r="AY24">
        <v>5.3697109999999997</v>
      </c>
      <c r="AZ24">
        <v>0</v>
      </c>
      <c r="BA24">
        <v>1.8739319999999999</v>
      </c>
      <c r="BB24">
        <v>5.1743069999999998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2599.6286750000004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373.29510099999999</v>
      </c>
      <c r="L25">
        <v>643.78139399999998</v>
      </c>
      <c r="M25">
        <v>93.726923999999997</v>
      </c>
      <c r="N25">
        <v>118.991429</v>
      </c>
      <c r="O25">
        <v>126.101798</v>
      </c>
      <c r="P25">
        <v>106.543212</v>
      </c>
      <c r="Q25">
        <v>17.345421000000002</v>
      </c>
      <c r="R25">
        <v>43.366328000000003</v>
      </c>
      <c r="S25">
        <v>26.690964000000001</v>
      </c>
      <c r="T25">
        <v>2.984013</v>
      </c>
      <c r="U25">
        <v>404.40618899999998</v>
      </c>
      <c r="V25">
        <v>16.566389999999998</v>
      </c>
      <c r="W25">
        <v>44.807592</v>
      </c>
      <c r="X25">
        <v>143.21331000000001</v>
      </c>
      <c r="Y25">
        <v>0</v>
      </c>
      <c r="Z25">
        <v>0</v>
      </c>
      <c r="AA25">
        <v>27.134934000000001</v>
      </c>
      <c r="AB25">
        <v>15.612094000000001</v>
      </c>
      <c r="AC25">
        <v>11.200881000000001</v>
      </c>
      <c r="AD25">
        <v>10.486395</v>
      </c>
      <c r="AE25">
        <v>38.097124999999998</v>
      </c>
      <c r="AF25">
        <v>20.038889000000001</v>
      </c>
      <c r="AG25">
        <v>48.949553000000002</v>
      </c>
      <c r="AH25">
        <v>48.424385999999998</v>
      </c>
      <c r="AI25">
        <v>0</v>
      </c>
      <c r="AJ25">
        <v>0</v>
      </c>
      <c r="AK25">
        <v>32.748336999999999</v>
      </c>
      <c r="AL25">
        <v>76.653616</v>
      </c>
      <c r="AM25">
        <v>18.682542000000002</v>
      </c>
      <c r="AN25">
        <v>0.75292599999999998</v>
      </c>
      <c r="AO25">
        <v>0</v>
      </c>
      <c r="AP25">
        <v>0.49482500000000001</v>
      </c>
      <c r="AQ25">
        <v>33.703330000000001</v>
      </c>
      <c r="AR25">
        <v>33.583182999999998</v>
      </c>
      <c r="AS25">
        <v>0</v>
      </c>
      <c r="AT25">
        <v>19.314039000000001</v>
      </c>
      <c r="AU25">
        <v>0</v>
      </c>
      <c r="AV25">
        <v>0</v>
      </c>
      <c r="AW25">
        <v>0</v>
      </c>
      <c r="AX25">
        <v>0</v>
      </c>
      <c r="AY25">
        <v>5.3697109999999997</v>
      </c>
      <c r="AZ25">
        <v>0</v>
      </c>
      <c r="BA25">
        <v>1.8739319999999999</v>
      </c>
      <c r="BB25">
        <v>5.1743069999999998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2610.1150700000003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373.29510099999999</v>
      </c>
      <c r="L26">
        <v>643.78139399999998</v>
      </c>
      <c r="M26">
        <v>93.726923999999997</v>
      </c>
      <c r="N26">
        <v>118.991429</v>
      </c>
      <c r="O26">
        <v>126.101798</v>
      </c>
      <c r="P26">
        <v>106.543212</v>
      </c>
      <c r="Q26">
        <v>17.345421000000002</v>
      </c>
      <c r="R26">
        <v>43.366328000000003</v>
      </c>
      <c r="S26">
        <v>26.690964000000001</v>
      </c>
      <c r="T26">
        <v>2.984013</v>
      </c>
      <c r="U26">
        <v>404.40618899999998</v>
      </c>
      <c r="V26">
        <v>16.566389999999998</v>
      </c>
      <c r="W26">
        <v>44.807592</v>
      </c>
      <c r="X26">
        <v>143.21331000000001</v>
      </c>
      <c r="Y26">
        <v>0</v>
      </c>
      <c r="Z26">
        <v>0</v>
      </c>
      <c r="AA26">
        <v>27.134934000000001</v>
      </c>
      <c r="AB26">
        <v>15.612094000000001</v>
      </c>
      <c r="AC26">
        <v>11.200881000000001</v>
      </c>
      <c r="AD26">
        <v>10.486395</v>
      </c>
      <c r="AE26">
        <v>38.097124999999998</v>
      </c>
      <c r="AF26">
        <v>20.038889000000001</v>
      </c>
      <c r="AG26">
        <v>48.949553000000002</v>
      </c>
      <c r="AH26">
        <v>48.424385999999998</v>
      </c>
      <c r="AI26">
        <v>0</v>
      </c>
      <c r="AJ26">
        <v>0</v>
      </c>
      <c r="AK26">
        <v>32.748336999999999</v>
      </c>
      <c r="AL26">
        <v>76.653616</v>
      </c>
      <c r="AM26">
        <v>18.682542000000002</v>
      </c>
      <c r="AN26">
        <v>0.75292599999999998</v>
      </c>
      <c r="AO26">
        <v>0</v>
      </c>
      <c r="AP26">
        <v>0.49482500000000001</v>
      </c>
      <c r="AQ26">
        <v>33.703330000000001</v>
      </c>
      <c r="AR26">
        <v>33.583182999999998</v>
      </c>
      <c r="AS26">
        <v>0</v>
      </c>
      <c r="AT26">
        <v>19.314039000000001</v>
      </c>
      <c r="AU26">
        <v>0</v>
      </c>
      <c r="AV26">
        <v>0</v>
      </c>
      <c r="AW26">
        <v>0</v>
      </c>
      <c r="AX26">
        <v>0</v>
      </c>
      <c r="AY26">
        <v>5.3697109999999997</v>
      </c>
      <c r="AZ26">
        <v>0</v>
      </c>
      <c r="BA26">
        <v>1.8739319999999999</v>
      </c>
      <c r="BB26">
        <v>5.1743069999999998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2610.1150700000003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443.98057499999999</v>
      </c>
      <c r="L27">
        <v>643.78139399999998</v>
      </c>
      <c r="M27">
        <v>93.726923999999997</v>
      </c>
      <c r="N27">
        <v>118.991429</v>
      </c>
      <c r="O27">
        <v>126.101798</v>
      </c>
      <c r="P27">
        <v>106.543212</v>
      </c>
      <c r="Q27">
        <v>17.345421000000002</v>
      </c>
      <c r="R27">
        <v>43.366328000000003</v>
      </c>
      <c r="S27">
        <v>26.690964000000001</v>
      </c>
      <c r="T27">
        <v>2.984013</v>
      </c>
      <c r="U27">
        <v>404.40618899999998</v>
      </c>
      <c r="V27">
        <v>16.566389999999998</v>
      </c>
      <c r="W27">
        <v>44.807592</v>
      </c>
      <c r="X27">
        <v>143.21331000000001</v>
      </c>
      <c r="Y27">
        <v>0</v>
      </c>
      <c r="Z27">
        <v>0</v>
      </c>
      <c r="AA27">
        <v>27.134934000000001</v>
      </c>
      <c r="AB27">
        <v>31.22419</v>
      </c>
      <c r="AC27">
        <v>11.200881000000001</v>
      </c>
      <c r="AD27">
        <v>10.486395</v>
      </c>
      <c r="AE27">
        <v>38.097124999999998</v>
      </c>
      <c r="AF27">
        <v>20.038889000000001</v>
      </c>
      <c r="AG27">
        <v>48.949553000000002</v>
      </c>
      <c r="AH27">
        <v>48.424385999999998</v>
      </c>
      <c r="AI27">
        <v>3.683535</v>
      </c>
      <c r="AJ27">
        <v>0</v>
      </c>
      <c r="AK27">
        <v>32.748336999999999</v>
      </c>
      <c r="AL27">
        <v>76.653616</v>
      </c>
      <c r="AM27">
        <v>18.682542000000002</v>
      </c>
      <c r="AN27">
        <v>0.75292599999999998</v>
      </c>
      <c r="AO27">
        <v>0</v>
      </c>
      <c r="AP27">
        <v>0.49482500000000001</v>
      </c>
      <c r="AQ27">
        <v>33.703330000000001</v>
      </c>
      <c r="AR27">
        <v>33.583182999999998</v>
      </c>
      <c r="AS27">
        <v>0</v>
      </c>
      <c r="AT27">
        <v>19.314039000000001</v>
      </c>
      <c r="AU27">
        <v>0</v>
      </c>
      <c r="AV27">
        <v>0</v>
      </c>
      <c r="AW27">
        <v>0</v>
      </c>
      <c r="AX27">
        <v>0</v>
      </c>
      <c r="AY27">
        <v>5.3697109999999997</v>
      </c>
      <c r="AZ27">
        <v>0</v>
      </c>
      <c r="BA27">
        <v>1.8739319999999999</v>
      </c>
      <c r="BB27">
        <v>5.1743069999999998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2700.0961750000001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443.906409</v>
      </c>
      <c r="L28">
        <v>643.78139399999998</v>
      </c>
      <c r="M28">
        <v>93.726923999999997</v>
      </c>
      <c r="N28">
        <v>118.991429</v>
      </c>
      <c r="O28">
        <v>126.101798</v>
      </c>
      <c r="P28">
        <v>106.543212</v>
      </c>
      <c r="Q28">
        <v>17.345421000000002</v>
      </c>
      <c r="R28">
        <v>43.366328000000003</v>
      </c>
      <c r="S28">
        <v>26.690964000000001</v>
      </c>
      <c r="T28">
        <v>2.984013</v>
      </c>
      <c r="U28">
        <v>404.40618899999998</v>
      </c>
      <c r="V28">
        <v>16.566389999999998</v>
      </c>
      <c r="W28">
        <v>44.807592</v>
      </c>
      <c r="X28">
        <v>143.21331000000001</v>
      </c>
      <c r="Y28">
        <v>0</v>
      </c>
      <c r="Z28">
        <v>0</v>
      </c>
      <c r="AA28">
        <v>27.134934000000001</v>
      </c>
      <c r="AB28">
        <v>31.22419</v>
      </c>
      <c r="AC28">
        <v>11.200881000000001</v>
      </c>
      <c r="AD28">
        <v>10.486395</v>
      </c>
      <c r="AE28">
        <v>38.097124999999998</v>
      </c>
      <c r="AF28">
        <v>20.038889000000001</v>
      </c>
      <c r="AG28">
        <v>48.949553000000002</v>
      </c>
      <c r="AH28">
        <v>48.424385999999998</v>
      </c>
      <c r="AI28">
        <v>5.893656</v>
      </c>
      <c r="AJ28">
        <v>0</v>
      </c>
      <c r="AK28">
        <v>32.748336999999999</v>
      </c>
      <c r="AL28">
        <v>76.653616</v>
      </c>
      <c r="AM28">
        <v>18.682542000000002</v>
      </c>
      <c r="AN28">
        <v>0.75292599999999998</v>
      </c>
      <c r="AO28">
        <v>0</v>
      </c>
      <c r="AP28">
        <v>0.49482500000000001</v>
      </c>
      <c r="AQ28">
        <v>33.703330000000001</v>
      </c>
      <c r="AR28">
        <v>33.583182999999998</v>
      </c>
      <c r="AS28">
        <v>0</v>
      </c>
      <c r="AT28">
        <v>19.314039000000001</v>
      </c>
      <c r="AU28">
        <v>0</v>
      </c>
      <c r="AV28">
        <v>0</v>
      </c>
      <c r="AW28">
        <v>0</v>
      </c>
      <c r="AX28">
        <v>0</v>
      </c>
      <c r="AY28">
        <v>5.3697109999999997</v>
      </c>
      <c r="AZ28">
        <v>0</v>
      </c>
      <c r="BA28">
        <v>1.8739319999999999</v>
      </c>
      <c r="BB28">
        <v>5.1743069999999998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2702.2321300000003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443.98057499999999</v>
      </c>
      <c r="L29">
        <v>643.78139399999998</v>
      </c>
      <c r="M29">
        <v>93.726923999999997</v>
      </c>
      <c r="N29">
        <v>118.991429</v>
      </c>
      <c r="O29">
        <v>126.101798</v>
      </c>
      <c r="P29">
        <v>106.543212</v>
      </c>
      <c r="Q29">
        <v>17.345421000000002</v>
      </c>
      <c r="R29">
        <v>43.366328000000003</v>
      </c>
      <c r="S29">
        <v>26.690964000000001</v>
      </c>
      <c r="T29">
        <v>2.984013</v>
      </c>
      <c r="U29">
        <v>404.40618899999998</v>
      </c>
      <c r="V29">
        <v>16.566389999999998</v>
      </c>
      <c r="W29">
        <v>44.807592</v>
      </c>
      <c r="X29">
        <v>143.21331000000001</v>
      </c>
      <c r="Y29">
        <v>0</v>
      </c>
      <c r="Z29">
        <v>0</v>
      </c>
      <c r="AA29">
        <v>27.134934000000001</v>
      </c>
      <c r="AB29">
        <v>31.22419</v>
      </c>
      <c r="AC29">
        <v>22.401762999999999</v>
      </c>
      <c r="AD29">
        <v>10.486395</v>
      </c>
      <c r="AE29">
        <v>38.097124999999998</v>
      </c>
      <c r="AF29">
        <v>20.038889000000001</v>
      </c>
      <c r="AG29">
        <v>48.949553000000002</v>
      </c>
      <c r="AH29">
        <v>48.424385999999998</v>
      </c>
      <c r="AI29">
        <v>37.849055999999997</v>
      </c>
      <c r="AJ29">
        <v>0</v>
      </c>
      <c r="AK29">
        <v>32.748336999999999</v>
      </c>
      <c r="AL29">
        <v>76.653616</v>
      </c>
      <c r="AM29">
        <v>18.682542000000002</v>
      </c>
      <c r="AN29">
        <v>0.75292599999999998</v>
      </c>
      <c r="AO29">
        <v>0</v>
      </c>
      <c r="AP29">
        <v>0.49482500000000001</v>
      </c>
      <c r="AQ29">
        <v>33.703330000000001</v>
      </c>
      <c r="AR29">
        <v>33.583182999999998</v>
      </c>
      <c r="AS29">
        <v>0</v>
      </c>
      <c r="AT29">
        <v>19.314039000000001</v>
      </c>
      <c r="AU29">
        <v>0</v>
      </c>
      <c r="AV29">
        <v>0</v>
      </c>
      <c r="AW29">
        <v>0</v>
      </c>
      <c r="AX29">
        <v>0</v>
      </c>
      <c r="AY29">
        <v>5.3697109999999997</v>
      </c>
      <c r="AZ29">
        <v>0</v>
      </c>
      <c r="BA29">
        <v>1.8739319999999999</v>
      </c>
      <c r="BB29">
        <v>5.1743069999999998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2745.4625779999997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381.99151899999998</v>
      </c>
      <c r="L30">
        <v>643.78139399999998</v>
      </c>
      <c r="M30">
        <v>93.726923999999997</v>
      </c>
      <c r="N30">
        <v>118.991429</v>
      </c>
      <c r="O30">
        <v>126.101798</v>
      </c>
      <c r="P30">
        <v>106.543212</v>
      </c>
      <c r="Q30">
        <v>17.345421000000002</v>
      </c>
      <c r="R30">
        <v>43.366328000000003</v>
      </c>
      <c r="S30">
        <v>26.690964000000001</v>
      </c>
      <c r="T30">
        <v>2.984013</v>
      </c>
      <c r="U30">
        <v>404.40618899999998</v>
      </c>
      <c r="V30">
        <v>16.566389999999998</v>
      </c>
      <c r="W30">
        <v>44.807592</v>
      </c>
      <c r="X30">
        <v>143.21331000000001</v>
      </c>
      <c r="Y30">
        <v>0</v>
      </c>
      <c r="Z30">
        <v>0</v>
      </c>
      <c r="AA30">
        <v>27.134934000000001</v>
      </c>
      <c r="AB30">
        <v>31.22419</v>
      </c>
      <c r="AC30">
        <v>22.401762999999999</v>
      </c>
      <c r="AD30">
        <v>10.486395</v>
      </c>
      <c r="AE30">
        <v>38.097124999999998</v>
      </c>
      <c r="AF30">
        <v>20.038889000000001</v>
      </c>
      <c r="AG30">
        <v>48.949553000000002</v>
      </c>
      <c r="AH30">
        <v>48.424385999999998</v>
      </c>
      <c r="AI30">
        <v>37.849055999999997</v>
      </c>
      <c r="AJ30">
        <v>0</v>
      </c>
      <c r="AK30">
        <v>32.748336999999999</v>
      </c>
      <c r="AL30">
        <v>76.653616</v>
      </c>
      <c r="AM30">
        <v>18.682542000000002</v>
      </c>
      <c r="AN30">
        <v>0.75292599999999998</v>
      </c>
      <c r="AO30">
        <v>0</v>
      </c>
      <c r="AP30">
        <v>0.49482500000000001</v>
      </c>
      <c r="AQ30">
        <v>22.468886000000001</v>
      </c>
      <c r="AR30">
        <v>33.583182999999998</v>
      </c>
      <c r="AS30">
        <v>0</v>
      </c>
      <c r="AT30">
        <v>19.314039000000001</v>
      </c>
      <c r="AU30">
        <v>0</v>
      </c>
      <c r="AV30">
        <v>0</v>
      </c>
      <c r="AW30">
        <v>0</v>
      </c>
      <c r="AX30">
        <v>0</v>
      </c>
      <c r="AY30">
        <v>5.3697109999999997</v>
      </c>
      <c r="AZ30">
        <v>0</v>
      </c>
      <c r="BA30">
        <v>1.8739319999999999</v>
      </c>
      <c r="BB30">
        <v>5.1743069999999998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2672.2390780000001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369.083394</v>
      </c>
      <c r="L31">
        <v>574.67599900000005</v>
      </c>
      <c r="M31">
        <v>93.726923999999997</v>
      </c>
      <c r="N31">
        <v>118.991429</v>
      </c>
      <c r="O31">
        <v>126.101798</v>
      </c>
      <c r="P31">
        <v>106.543212</v>
      </c>
      <c r="Q31">
        <v>14.7417</v>
      </c>
      <c r="R31">
        <v>43.366328000000003</v>
      </c>
      <c r="S31">
        <v>17.438417000000001</v>
      </c>
      <c r="T31">
        <v>2.345202</v>
      </c>
      <c r="U31">
        <v>404.40618899999998</v>
      </c>
      <c r="V31">
        <v>16.566389999999998</v>
      </c>
      <c r="W31">
        <v>44.807592</v>
      </c>
      <c r="X31">
        <v>143.21331000000001</v>
      </c>
      <c r="Y31">
        <v>0</v>
      </c>
      <c r="Z31">
        <v>0</v>
      </c>
      <c r="AA31">
        <v>27.134934000000001</v>
      </c>
      <c r="AB31">
        <v>31.22419</v>
      </c>
      <c r="AC31">
        <v>22.401762999999999</v>
      </c>
      <c r="AD31">
        <v>10.486395</v>
      </c>
      <c r="AE31">
        <v>38.097124999999998</v>
      </c>
      <c r="AF31">
        <v>20.038889000000001</v>
      </c>
      <c r="AG31">
        <v>48.949553000000002</v>
      </c>
      <c r="AH31">
        <v>48.424385999999998</v>
      </c>
      <c r="AI31">
        <v>37.849055999999997</v>
      </c>
      <c r="AJ31">
        <v>0</v>
      </c>
      <c r="AK31">
        <v>32.748336999999999</v>
      </c>
      <c r="AL31">
        <v>76.653616</v>
      </c>
      <c r="AM31">
        <v>18.682542000000002</v>
      </c>
      <c r="AN31">
        <v>0.75292599999999998</v>
      </c>
      <c r="AO31">
        <v>0</v>
      </c>
      <c r="AP31">
        <v>5.6904839999999997</v>
      </c>
      <c r="AQ31">
        <v>11.234444</v>
      </c>
      <c r="AR31">
        <v>33.583182999999998</v>
      </c>
      <c r="AS31">
        <v>0</v>
      </c>
      <c r="AT31">
        <v>19.314039000000001</v>
      </c>
      <c r="AU31">
        <v>0</v>
      </c>
      <c r="AV31">
        <v>0</v>
      </c>
      <c r="AW31">
        <v>0</v>
      </c>
      <c r="AX31">
        <v>0</v>
      </c>
      <c r="AY31">
        <v>5.3697109999999997</v>
      </c>
      <c r="AZ31">
        <v>0</v>
      </c>
      <c r="BA31">
        <v>1.8739319999999999</v>
      </c>
      <c r="BB31">
        <v>5.1743069999999998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2571.6916960000003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369.083394</v>
      </c>
      <c r="L32">
        <v>526.39099899999997</v>
      </c>
      <c r="M32">
        <v>93.726923999999997</v>
      </c>
      <c r="N32">
        <v>118.991429</v>
      </c>
      <c r="O32">
        <v>126.101798</v>
      </c>
      <c r="P32">
        <v>106.543212</v>
      </c>
      <c r="Q32">
        <v>14.7417</v>
      </c>
      <c r="R32">
        <v>43.366328000000003</v>
      </c>
      <c r="S32">
        <v>17.438417000000001</v>
      </c>
      <c r="T32">
        <v>2.345202</v>
      </c>
      <c r="U32">
        <v>404.40618899999998</v>
      </c>
      <c r="V32">
        <v>16.566389999999998</v>
      </c>
      <c r="W32">
        <v>44.807592</v>
      </c>
      <c r="X32">
        <v>143.21331000000001</v>
      </c>
      <c r="Y32">
        <v>0</v>
      </c>
      <c r="Z32">
        <v>0</v>
      </c>
      <c r="AA32">
        <v>27.134934000000001</v>
      </c>
      <c r="AB32">
        <v>31.22419</v>
      </c>
      <c r="AC32">
        <v>22.401762999999999</v>
      </c>
      <c r="AD32">
        <v>10.486395</v>
      </c>
      <c r="AE32">
        <v>38.097124999999998</v>
      </c>
      <c r="AF32">
        <v>8.9061730000000008</v>
      </c>
      <c r="AG32">
        <v>48.949553000000002</v>
      </c>
      <c r="AH32">
        <v>48.424385999999998</v>
      </c>
      <c r="AI32">
        <v>37.849055999999997</v>
      </c>
      <c r="AJ32">
        <v>0</v>
      </c>
      <c r="AK32">
        <v>32.748336999999999</v>
      </c>
      <c r="AL32">
        <v>76.653616</v>
      </c>
      <c r="AM32">
        <v>18.682542000000002</v>
      </c>
      <c r="AN32">
        <v>0.75292599999999998</v>
      </c>
      <c r="AO32">
        <v>0</v>
      </c>
      <c r="AP32">
        <v>5.6904839999999997</v>
      </c>
      <c r="AQ32">
        <v>0</v>
      </c>
      <c r="AR32">
        <v>39.446914</v>
      </c>
      <c r="AS32">
        <v>0</v>
      </c>
      <c r="AT32">
        <v>19.314039000000001</v>
      </c>
      <c r="AU32">
        <v>0</v>
      </c>
      <c r="AV32">
        <v>0</v>
      </c>
      <c r="AW32">
        <v>0</v>
      </c>
      <c r="AX32">
        <v>0</v>
      </c>
      <c r="AY32">
        <v>5.3697109999999997</v>
      </c>
      <c r="AZ32">
        <v>0</v>
      </c>
      <c r="BA32">
        <v>1.8739319999999999</v>
      </c>
      <c r="BB32">
        <v>5.1743069999999998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2506.9032670000001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369.083394</v>
      </c>
      <c r="L33">
        <v>430.21452199999999</v>
      </c>
      <c r="M33">
        <v>93.726923999999997</v>
      </c>
      <c r="N33">
        <v>118.991429</v>
      </c>
      <c r="O33">
        <v>126.101798</v>
      </c>
      <c r="P33">
        <v>106.543212</v>
      </c>
      <c r="Q33">
        <v>12.286794</v>
      </c>
      <c r="R33">
        <v>34.563561999999997</v>
      </c>
      <c r="S33">
        <v>14.825716</v>
      </c>
      <c r="T33">
        <v>2.345202</v>
      </c>
      <c r="U33">
        <v>404.40618899999998</v>
      </c>
      <c r="V33">
        <v>16.566389999999998</v>
      </c>
      <c r="W33">
        <v>44.807592</v>
      </c>
      <c r="X33">
        <v>143.21331000000001</v>
      </c>
      <c r="Y33">
        <v>0</v>
      </c>
      <c r="Z33">
        <v>0</v>
      </c>
      <c r="AA33">
        <v>27.134934000000001</v>
      </c>
      <c r="AB33">
        <v>31.22419</v>
      </c>
      <c r="AC33">
        <v>22.401762999999999</v>
      </c>
      <c r="AD33">
        <v>10.486395</v>
      </c>
      <c r="AE33">
        <v>38.097124999999998</v>
      </c>
      <c r="AF33">
        <v>8.9061730000000008</v>
      </c>
      <c r="AG33">
        <v>48.949553000000002</v>
      </c>
      <c r="AH33">
        <v>48.424385999999998</v>
      </c>
      <c r="AI33">
        <v>37.849055999999997</v>
      </c>
      <c r="AJ33">
        <v>0</v>
      </c>
      <c r="AK33">
        <v>32.748336999999999</v>
      </c>
      <c r="AL33">
        <v>76.653616</v>
      </c>
      <c r="AM33">
        <v>18.682542000000002</v>
      </c>
      <c r="AN33">
        <v>0.75292599999999998</v>
      </c>
      <c r="AO33">
        <v>0</v>
      </c>
      <c r="AP33">
        <v>5.6904839999999997</v>
      </c>
      <c r="AQ33">
        <v>0</v>
      </c>
      <c r="AR33">
        <v>39.446914</v>
      </c>
      <c r="AS33">
        <v>0</v>
      </c>
      <c r="AT33">
        <v>19.314039000000001</v>
      </c>
      <c r="AU33">
        <v>0</v>
      </c>
      <c r="AV33">
        <v>0</v>
      </c>
      <c r="AW33">
        <v>0</v>
      </c>
      <c r="AX33">
        <v>0</v>
      </c>
      <c r="AY33">
        <v>5.3697109999999997</v>
      </c>
      <c r="AZ33">
        <v>0</v>
      </c>
      <c r="BA33">
        <v>1.8739319999999999</v>
      </c>
      <c r="BB33">
        <v>5.1743069999999998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2396.8564170000009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369.083394</v>
      </c>
      <c r="L34">
        <v>362.615522</v>
      </c>
      <c r="M34">
        <v>93.726923999999997</v>
      </c>
      <c r="N34">
        <v>118.991429</v>
      </c>
      <c r="O34">
        <v>126.101798</v>
      </c>
      <c r="P34">
        <v>106.543212</v>
      </c>
      <c r="Q34">
        <v>12.286794</v>
      </c>
      <c r="R34">
        <v>34.563561999999997</v>
      </c>
      <c r="S34">
        <v>14.825716</v>
      </c>
      <c r="T34">
        <v>2.345202</v>
      </c>
      <c r="U34">
        <v>404.40618899999998</v>
      </c>
      <c r="V34">
        <v>16.566389999999998</v>
      </c>
      <c r="W34">
        <v>44.807592</v>
      </c>
      <c r="X34">
        <v>143.21331000000001</v>
      </c>
      <c r="Y34">
        <v>0</v>
      </c>
      <c r="Z34">
        <v>0</v>
      </c>
      <c r="AA34">
        <v>27.134934000000001</v>
      </c>
      <c r="AB34">
        <v>31.22419</v>
      </c>
      <c r="AC34">
        <v>22.401762999999999</v>
      </c>
      <c r="AD34">
        <v>10.486395</v>
      </c>
      <c r="AE34">
        <v>38.097124999999998</v>
      </c>
      <c r="AF34">
        <v>8.9061730000000008</v>
      </c>
      <c r="AG34">
        <v>48.949553000000002</v>
      </c>
      <c r="AH34">
        <v>48.424385999999998</v>
      </c>
      <c r="AI34">
        <v>37.849055999999997</v>
      </c>
      <c r="AJ34">
        <v>0</v>
      </c>
      <c r="AK34">
        <v>32.748336999999999</v>
      </c>
      <c r="AL34">
        <v>76.653616</v>
      </c>
      <c r="AM34">
        <v>18.682542000000002</v>
      </c>
      <c r="AN34">
        <v>0.75292599999999998</v>
      </c>
      <c r="AO34">
        <v>0</v>
      </c>
      <c r="AP34">
        <v>5.6904839999999997</v>
      </c>
      <c r="AQ34">
        <v>0</v>
      </c>
      <c r="AR34">
        <v>39.446914</v>
      </c>
      <c r="AS34">
        <v>0</v>
      </c>
      <c r="AT34">
        <v>19.314039000000001</v>
      </c>
      <c r="AU34">
        <v>0</v>
      </c>
      <c r="AV34">
        <v>0</v>
      </c>
      <c r="AW34">
        <v>0</v>
      </c>
      <c r="AX34">
        <v>0</v>
      </c>
      <c r="AY34">
        <v>5.3697109999999997</v>
      </c>
      <c r="AZ34">
        <v>0</v>
      </c>
      <c r="BA34">
        <v>1.8739319999999999</v>
      </c>
      <c r="BB34">
        <v>5.1743069999999998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2329.2574170000007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369.083394</v>
      </c>
      <c r="L35">
        <v>362.615522</v>
      </c>
      <c r="M35">
        <v>93.726923999999997</v>
      </c>
      <c r="N35">
        <v>118.991429</v>
      </c>
      <c r="O35">
        <v>126.101798</v>
      </c>
      <c r="P35">
        <v>106.543212</v>
      </c>
      <c r="Q35">
        <v>12.286794</v>
      </c>
      <c r="R35">
        <v>34.563561999999997</v>
      </c>
      <c r="S35">
        <v>14.825716</v>
      </c>
      <c r="T35">
        <v>2.345202</v>
      </c>
      <c r="U35">
        <v>404.40618899999998</v>
      </c>
      <c r="V35">
        <v>11.607135</v>
      </c>
      <c r="W35">
        <v>36.716976000000003</v>
      </c>
      <c r="X35">
        <v>115.07918600000001</v>
      </c>
      <c r="Y35">
        <v>0</v>
      </c>
      <c r="Z35">
        <v>0</v>
      </c>
      <c r="AA35">
        <v>21.056122999999999</v>
      </c>
      <c r="AB35">
        <v>31.22419</v>
      </c>
      <c r="AC35">
        <v>22.401762999999999</v>
      </c>
      <c r="AD35">
        <v>10.486395</v>
      </c>
      <c r="AE35">
        <v>38.097124999999998</v>
      </c>
      <c r="AF35">
        <v>8.9061730000000008</v>
      </c>
      <c r="AG35">
        <v>48.949553000000002</v>
      </c>
      <c r="AH35">
        <v>48.424385999999998</v>
      </c>
      <c r="AI35">
        <v>5.893656</v>
      </c>
      <c r="AJ35">
        <v>0</v>
      </c>
      <c r="AK35">
        <v>32.748336999999999</v>
      </c>
      <c r="AL35">
        <v>76.653616</v>
      </c>
      <c r="AM35">
        <v>18.682542000000002</v>
      </c>
      <c r="AN35">
        <v>0.75292599999999998</v>
      </c>
      <c r="AO35">
        <v>0</v>
      </c>
      <c r="AP35">
        <v>0.49482500000000001</v>
      </c>
      <c r="AQ35">
        <v>0</v>
      </c>
      <c r="AR35">
        <v>33.583182999999998</v>
      </c>
      <c r="AS35">
        <v>0</v>
      </c>
      <c r="AT35">
        <v>19.314039000000001</v>
      </c>
      <c r="AU35">
        <v>0</v>
      </c>
      <c r="AV35">
        <v>0</v>
      </c>
      <c r="AW35">
        <v>0</v>
      </c>
      <c r="AX35">
        <v>0</v>
      </c>
      <c r="AY35">
        <v>5.3697109999999997</v>
      </c>
      <c r="AZ35">
        <v>0</v>
      </c>
      <c r="BA35">
        <v>1.8739319999999999</v>
      </c>
      <c r="BB35">
        <v>5.1743069999999998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2238.9798210000008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369.083394</v>
      </c>
      <c r="L36">
        <v>362.615522</v>
      </c>
      <c r="M36">
        <v>93.726923999999997</v>
      </c>
      <c r="N36">
        <v>118.991429</v>
      </c>
      <c r="O36">
        <v>126.101798</v>
      </c>
      <c r="P36">
        <v>106.543212</v>
      </c>
      <c r="Q36">
        <v>12.286794</v>
      </c>
      <c r="R36">
        <v>34.563561999999997</v>
      </c>
      <c r="S36">
        <v>14.825716</v>
      </c>
      <c r="T36">
        <v>2.345202</v>
      </c>
      <c r="U36">
        <v>404.40618899999998</v>
      </c>
      <c r="V36">
        <v>11.607135</v>
      </c>
      <c r="W36">
        <v>36.716976000000003</v>
      </c>
      <c r="X36">
        <v>115.07918600000001</v>
      </c>
      <c r="Y36">
        <v>0</v>
      </c>
      <c r="Z36">
        <v>0</v>
      </c>
      <c r="AA36">
        <v>13.503382999999999</v>
      </c>
      <c r="AB36">
        <v>31.22419</v>
      </c>
      <c r="AC36">
        <v>22.401762999999999</v>
      </c>
      <c r="AD36">
        <v>10.486395</v>
      </c>
      <c r="AE36">
        <v>38.097124999999998</v>
      </c>
      <c r="AF36">
        <v>8.9061730000000008</v>
      </c>
      <c r="AG36">
        <v>48.949553000000002</v>
      </c>
      <c r="AH36">
        <v>48.424385999999998</v>
      </c>
      <c r="AI36">
        <v>3.683535</v>
      </c>
      <c r="AJ36">
        <v>0</v>
      </c>
      <c r="AK36">
        <v>32.748336999999999</v>
      </c>
      <c r="AL36">
        <v>76.653616</v>
      </c>
      <c r="AM36">
        <v>18.682542000000002</v>
      </c>
      <c r="AN36">
        <v>0.75292599999999998</v>
      </c>
      <c r="AO36">
        <v>0</v>
      </c>
      <c r="AP36">
        <v>0.49482500000000001</v>
      </c>
      <c r="AQ36">
        <v>0</v>
      </c>
      <c r="AR36">
        <v>33.583182999999998</v>
      </c>
      <c r="AS36">
        <v>0</v>
      </c>
      <c r="AT36">
        <v>19.314039000000001</v>
      </c>
      <c r="AU36">
        <v>0</v>
      </c>
      <c r="AV36">
        <v>0</v>
      </c>
      <c r="AW36">
        <v>0</v>
      </c>
      <c r="AX36">
        <v>0</v>
      </c>
      <c r="AY36">
        <v>5.3697109999999997</v>
      </c>
      <c r="AZ36">
        <v>0</v>
      </c>
      <c r="BA36">
        <v>1.8739319999999999</v>
      </c>
      <c r="BB36">
        <v>5.1743069999999998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2229.2169600000007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369.083394</v>
      </c>
      <c r="L37">
        <v>362.615522</v>
      </c>
      <c r="M37">
        <v>93.726923999999997</v>
      </c>
      <c r="N37">
        <v>120.113366</v>
      </c>
      <c r="O37">
        <v>126.101798</v>
      </c>
      <c r="P37">
        <v>106.543212</v>
      </c>
      <c r="Q37">
        <v>12.190224000000001</v>
      </c>
      <c r="R37">
        <v>34.563561999999997</v>
      </c>
      <c r="S37">
        <v>14.690518000000001</v>
      </c>
      <c r="T37">
        <v>2.345202</v>
      </c>
      <c r="U37">
        <v>404.40618899999998</v>
      </c>
      <c r="V37">
        <v>12.964973000000001</v>
      </c>
      <c r="W37">
        <v>36.716976000000003</v>
      </c>
      <c r="X37">
        <v>115.07918600000001</v>
      </c>
      <c r="Y37">
        <v>0</v>
      </c>
      <c r="Z37">
        <v>0</v>
      </c>
      <c r="AA37">
        <v>13.503382999999999</v>
      </c>
      <c r="AB37">
        <v>31.22419</v>
      </c>
      <c r="AC37">
        <v>22.401762999999999</v>
      </c>
      <c r="AD37">
        <v>10.486395</v>
      </c>
      <c r="AE37">
        <v>38.097124999999998</v>
      </c>
      <c r="AF37">
        <v>8.9061730000000008</v>
      </c>
      <c r="AG37">
        <v>48.949553000000002</v>
      </c>
      <c r="AH37">
        <v>48.424385999999998</v>
      </c>
      <c r="AI37">
        <v>0</v>
      </c>
      <c r="AJ37">
        <v>0</v>
      </c>
      <c r="AK37">
        <v>32.748336999999999</v>
      </c>
      <c r="AL37">
        <v>76.653616</v>
      </c>
      <c r="AM37">
        <v>18.682542000000002</v>
      </c>
      <c r="AN37">
        <v>0.75292599999999998</v>
      </c>
      <c r="AO37">
        <v>0</v>
      </c>
      <c r="AP37">
        <v>0.49482500000000001</v>
      </c>
      <c r="AQ37">
        <v>0</v>
      </c>
      <c r="AR37">
        <v>33.583182999999998</v>
      </c>
      <c r="AS37">
        <v>0</v>
      </c>
      <c r="AT37">
        <v>19.314039000000001</v>
      </c>
      <c r="AU37">
        <v>0</v>
      </c>
      <c r="AV37">
        <v>0</v>
      </c>
      <c r="AW37">
        <v>0</v>
      </c>
      <c r="AX37">
        <v>0</v>
      </c>
      <c r="AY37">
        <v>5.3697109999999997</v>
      </c>
      <c r="AZ37">
        <v>0</v>
      </c>
      <c r="BA37">
        <v>1.8739319999999999</v>
      </c>
      <c r="BB37">
        <v>5.1743069999999998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2227.7814320000007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369.083394</v>
      </c>
      <c r="L38">
        <v>362.615522</v>
      </c>
      <c r="M38">
        <v>93.726923999999997</v>
      </c>
      <c r="N38">
        <v>120.113766</v>
      </c>
      <c r="O38">
        <v>126.101798</v>
      </c>
      <c r="P38">
        <v>106.543212</v>
      </c>
      <c r="Q38">
        <v>12.190224000000001</v>
      </c>
      <c r="R38">
        <v>34.563561999999997</v>
      </c>
      <c r="S38">
        <v>14.690518000000001</v>
      </c>
      <c r="T38">
        <v>2.345202</v>
      </c>
      <c r="U38">
        <v>404.40618899999998</v>
      </c>
      <c r="V38">
        <v>13.201504999999999</v>
      </c>
      <c r="W38">
        <v>36.716976000000003</v>
      </c>
      <c r="X38">
        <v>115.07918600000001</v>
      </c>
      <c r="Y38">
        <v>0</v>
      </c>
      <c r="Z38">
        <v>0</v>
      </c>
      <c r="AA38">
        <v>13.503382999999999</v>
      </c>
      <c r="AB38">
        <v>31.22419</v>
      </c>
      <c r="AC38">
        <v>22.401762999999999</v>
      </c>
      <c r="AD38">
        <v>10.486395</v>
      </c>
      <c r="AE38">
        <v>38.097124999999998</v>
      </c>
      <c r="AF38">
        <v>8.9061730000000008</v>
      </c>
      <c r="AG38">
        <v>48.949553000000002</v>
      </c>
      <c r="AH38">
        <v>48.424385999999998</v>
      </c>
      <c r="AI38">
        <v>0</v>
      </c>
      <c r="AJ38">
        <v>0</v>
      </c>
      <c r="AK38">
        <v>32.748336999999999</v>
      </c>
      <c r="AL38">
        <v>76.653616</v>
      </c>
      <c r="AM38">
        <v>18.682542000000002</v>
      </c>
      <c r="AN38">
        <v>0.75292599999999998</v>
      </c>
      <c r="AO38">
        <v>0</v>
      </c>
      <c r="AP38">
        <v>0.49482500000000001</v>
      </c>
      <c r="AQ38">
        <v>0</v>
      </c>
      <c r="AR38">
        <v>33.583182999999998</v>
      </c>
      <c r="AS38">
        <v>0</v>
      </c>
      <c r="AT38">
        <v>19.314039000000001</v>
      </c>
      <c r="AU38">
        <v>0</v>
      </c>
      <c r="AV38">
        <v>0</v>
      </c>
      <c r="AW38">
        <v>0</v>
      </c>
      <c r="AX38">
        <v>0</v>
      </c>
      <c r="AY38">
        <v>5.3697109999999997</v>
      </c>
      <c r="AZ38">
        <v>0</v>
      </c>
      <c r="BA38">
        <v>1.8739319999999999</v>
      </c>
      <c r="BB38">
        <v>5.1743069999999998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2228.0183640000005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369.083394</v>
      </c>
      <c r="L39">
        <v>362.615522</v>
      </c>
      <c r="M39">
        <v>93.726923999999997</v>
      </c>
      <c r="N39">
        <v>120.113766</v>
      </c>
      <c r="O39">
        <v>126.101798</v>
      </c>
      <c r="P39">
        <v>106.543212</v>
      </c>
      <c r="Q39">
        <v>12.190224000000001</v>
      </c>
      <c r="R39">
        <v>24.157855000000001</v>
      </c>
      <c r="S39">
        <v>14.690518000000001</v>
      </c>
      <c r="T39">
        <v>2.345202</v>
      </c>
      <c r="U39">
        <v>404.40618899999998</v>
      </c>
      <c r="V39">
        <v>10.896186</v>
      </c>
      <c r="W39">
        <v>36.716976000000003</v>
      </c>
      <c r="X39">
        <v>115.07918600000001</v>
      </c>
      <c r="Y39">
        <v>0</v>
      </c>
      <c r="Z39">
        <v>0</v>
      </c>
      <c r="AA39">
        <v>13.503382999999999</v>
      </c>
      <c r="AB39">
        <v>31.22419</v>
      </c>
      <c r="AC39">
        <v>22.401762999999999</v>
      </c>
      <c r="AD39">
        <v>10.486395</v>
      </c>
      <c r="AE39">
        <v>38.097124999999998</v>
      </c>
      <c r="AF39">
        <v>8.9061730000000008</v>
      </c>
      <c r="AG39">
        <v>48.949553000000002</v>
      </c>
      <c r="AH39">
        <v>23.674143999999998</v>
      </c>
      <c r="AI39">
        <v>0</v>
      </c>
      <c r="AJ39">
        <v>0</v>
      </c>
      <c r="AK39">
        <v>32.748336999999999</v>
      </c>
      <c r="AL39">
        <v>64.523246</v>
      </c>
      <c r="AM39">
        <v>18.682542000000002</v>
      </c>
      <c r="AN39">
        <v>0.75292599999999998</v>
      </c>
      <c r="AO39">
        <v>0</v>
      </c>
      <c r="AP39">
        <v>0.49482500000000001</v>
      </c>
      <c r="AQ39">
        <v>0</v>
      </c>
      <c r="AR39">
        <v>33.583182999999998</v>
      </c>
      <c r="AS39">
        <v>0</v>
      </c>
      <c r="AT39">
        <v>19.314039000000001</v>
      </c>
      <c r="AU39">
        <v>0</v>
      </c>
      <c r="AV39">
        <v>0</v>
      </c>
      <c r="AW39">
        <v>0</v>
      </c>
      <c r="AX39">
        <v>0</v>
      </c>
      <c r="AY39">
        <v>5.3697109999999997</v>
      </c>
      <c r="AZ39">
        <v>0</v>
      </c>
      <c r="BA39">
        <v>0.90722100000000006</v>
      </c>
      <c r="BB39">
        <v>5.1743069999999998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2177.4600150000001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369.083394</v>
      </c>
      <c r="L40">
        <v>362.615522</v>
      </c>
      <c r="M40">
        <v>93.726923999999997</v>
      </c>
      <c r="N40">
        <v>120.113766</v>
      </c>
      <c r="O40">
        <v>126.101798</v>
      </c>
      <c r="P40">
        <v>106.543212</v>
      </c>
      <c r="Q40">
        <v>12.190224000000001</v>
      </c>
      <c r="R40">
        <v>24.157855000000001</v>
      </c>
      <c r="S40">
        <v>14.690518000000001</v>
      </c>
      <c r="T40">
        <v>2.345202</v>
      </c>
      <c r="U40">
        <v>404.40618899999998</v>
      </c>
      <c r="V40">
        <v>10.896186</v>
      </c>
      <c r="W40">
        <v>36.716976000000003</v>
      </c>
      <c r="X40">
        <v>115.07918600000001</v>
      </c>
      <c r="Y40">
        <v>0</v>
      </c>
      <c r="Z40">
        <v>0</v>
      </c>
      <c r="AA40">
        <v>13.503382999999999</v>
      </c>
      <c r="AB40">
        <v>31.22419</v>
      </c>
      <c r="AC40">
        <v>22.401762999999999</v>
      </c>
      <c r="AD40">
        <v>10.486395</v>
      </c>
      <c r="AE40">
        <v>38.097124999999998</v>
      </c>
      <c r="AF40">
        <v>8.9061730000000008</v>
      </c>
      <c r="AG40">
        <v>48.949553000000002</v>
      </c>
      <c r="AH40">
        <v>23.674143999999998</v>
      </c>
      <c r="AI40">
        <v>0</v>
      </c>
      <c r="AJ40">
        <v>0</v>
      </c>
      <c r="AK40">
        <v>32.748336999999999</v>
      </c>
      <c r="AL40">
        <v>64.523246</v>
      </c>
      <c r="AM40">
        <v>18.682542000000002</v>
      </c>
      <c r="AN40">
        <v>0.75292599999999998</v>
      </c>
      <c r="AO40">
        <v>0</v>
      </c>
      <c r="AP40">
        <v>0.49482500000000001</v>
      </c>
      <c r="AQ40">
        <v>0</v>
      </c>
      <c r="AR40">
        <v>33.583182999999998</v>
      </c>
      <c r="AS40">
        <v>0</v>
      </c>
      <c r="AT40">
        <v>19.314039000000001</v>
      </c>
      <c r="AU40">
        <v>0</v>
      </c>
      <c r="AV40">
        <v>0</v>
      </c>
      <c r="AW40">
        <v>0</v>
      </c>
      <c r="AX40">
        <v>0</v>
      </c>
      <c r="AY40">
        <v>5.3697109999999997</v>
      </c>
      <c r="AZ40">
        <v>0</v>
      </c>
      <c r="BA40">
        <v>0.90722100000000006</v>
      </c>
      <c r="BB40">
        <v>5.1743069999999998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2177.4600150000001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369.083394</v>
      </c>
      <c r="L41">
        <v>362.615522</v>
      </c>
      <c r="M41">
        <v>93.726923999999997</v>
      </c>
      <c r="N41">
        <v>120.113766</v>
      </c>
      <c r="O41">
        <v>126.101798</v>
      </c>
      <c r="P41">
        <v>106.543212</v>
      </c>
      <c r="Q41">
        <v>12.190224000000001</v>
      </c>
      <c r="R41">
        <v>24.157855000000001</v>
      </c>
      <c r="S41">
        <v>14.690518000000001</v>
      </c>
      <c r="T41">
        <v>2.345202</v>
      </c>
      <c r="U41">
        <v>404.40618899999998</v>
      </c>
      <c r="V41">
        <v>15.855442</v>
      </c>
      <c r="W41">
        <v>44.807592</v>
      </c>
      <c r="X41">
        <v>143.21331000000001</v>
      </c>
      <c r="Y41">
        <v>0</v>
      </c>
      <c r="Z41">
        <v>0</v>
      </c>
      <c r="AA41">
        <v>13.503382999999999</v>
      </c>
      <c r="AB41">
        <v>31.22419</v>
      </c>
      <c r="AC41">
        <v>22.401762999999999</v>
      </c>
      <c r="AD41">
        <v>10.486395</v>
      </c>
      <c r="AE41">
        <v>38.097124999999998</v>
      </c>
      <c r="AF41">
        <v>8.9061730000000008</v>
      </c>
      <c r="AG41">
        <v>48.949553000000002</v>
      </c>
      <c r="AH41">
        <v>0</v>
      </c>
      <c r="AI41">
        <v>0</v>
      </c>
      <c r="AJ41">
        <v>0</v>
      </c>
      <c r="AK41">
        <v>32.748336999999999</v>
      </c>
      <c r="AL41">
        <v>64.523246</v>
      </c>
      <c r="AM41">
        <v>18.682542000000002</v>
      </c>
      <c r="AN41">
        <v>0.75292599999999998</v>
      </c>
      <c r="AO41">
        <v>0</v>
      </c>
      <c r="AP41">
        <v>0.49482500000000001</v>
      </c>
      <c r="AQ41">
        <v>0</v>
      </c>
      <c r="AR41">
        <v>33.583182999999998</v>
      </c>
      <c r="AS41">
        <v>0</v>
      </c>
      <c r="AT41">
        <v>19.314039000000001</v>
      </c>
      <c r="AU41">
        <v>0</v>
      </c>
      <c r="AV41">
        <v>0</v>
      </c>
      <c r="AW41">
        <v>0</v>
      </c>
      <c r="AX41">
        <v>0</v>
      </c>
      <c r="AY41">
        <v>5.3697109999999997</v>
      </c>
      <c r="AZ41">
        <v>0</v>
      </c>
      <c r="BA41">
        <v>0</v>
      </c>
      <c r="BB41">
        <v>5.1743069999999998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2194.0626460000008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369.083394</v>
      </c>
      <c r="L42">
        <v>362.615522</v>
      </c>
      <c r="M42">
        <v>93.726923999999997</v>
      </c>
      <c r="N42">
        <v>120.113766</v>
      </c>
      <c r="O42">
        <v>126.101798</v>
      </c>
      <c r="P42">
        <v>106.543212</v>
      </c>
      <c r="Q42">
        <v>12.190224000000001</v>
      </c>
      <c r="R42">
        <v>24.157855000000001</v>
      </c>
      <c r="S42">
        <v>14.690518000000001</v>
      </c>
      <c r="T42">
        <v>2.345202</v>
      </c>
      <c r="U42">
        <v>404.40618899999998</v>
      </c>
      <c r="V42">
        <v>15.855442</v>
      </c>
      <c r="W42">
        <v>44.807592</v>
      </c>
      <c r="X42">
        <v>143.21331000000001</v>
      </c>
      <c r="Y42">
        <v>0</v>
      </c>
      <c r="Z42">
        <v>0</v>
      </c>
      <c r="AA42">
        <v>12.969351</v>
      </c>
      <c r="AB42">
        <v>31.22419</v>
      </c>
      <c r="AC42">
        <v>22.401762999999999</v>
      </c>
      <c r="AD42">
        <v>10.486395</v>
      </c>
      <c r="AE42">
        <v>38.097124999999998</v>
      </c>
      <c r="AF42">
        <v>8.9061730000000008</v>
      </c>
      <c r="AG42">
        <v>48.949553000000002</v>
      </c>
      <c r="AH42">
        <v>0</v>
      </c>
      <c r="AI42">
        <v>0</v>
      </c>
      <c r="AJ42">
        <v>0</v>
      </c>
      <c r="AK42">
        <v>32.748336999999999</v>
      </c>
      <c r="AL42">
        <v>64.523246</v>
      </c>
      <c r="AM42">
        <v>18.682542000000002</v>
      </c>
      <c r="AN42">
        <v>0.75292599999999998</v>
      </c>
      <c r="AO42">
        <v>0</v>
      </c>
      <c r="AP42">
        <v>0.49482500000000001</v>
      </c>
      <c r="AQ42">
        <v>0</v>
      </c>
      <c r="AR42">
        <v>33.583182999999998</v>
      </c>
      <c r="AS42">
        <v>0</v>
      </c>
      <c r="AT42">
        <v>19.314039000000001</v>
      </c>
      <c r="AU42">
        <v>0</v>
      </c>
      <c r="AV42">
        <v>0</v>
      </c>
      <c r="AW42">
        <v>0</v>
      </c>
      <c r="AX42">
        <v>0</v>
      </c>
      <c r="AY42">
        <v>5.3697109999999997</v>
      </c>
      <c r="AZ42">
        <v>0</v>
      </c>
      <c r="BA42">
        <v>0</v>
      </c>
      <c r="BB42">
        <v>5.1743069999999998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2193.5286140000007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369.083394</v>
      </c>
      <c r="L43">
        <v>362.615522</v>
      </c>
      <c r="M43">
        <v>93.726923999999997</v>
      </c>
      <c r="N43">
        <v>120.113766</v>
      </c>
      <c r="O43">
        <v>126.101798</v>
      </c>
      <c r="P43">
        <v>106.543212</v>
      </c>
      <c r="Q43">
        <v>12.190224000000001</v>
      </c>
      <c r="R43">
        <v>24.157855000000001</v>
      </c>
      <c r="S43">
        <v>14.690518000000001</v>
      </c>
      <c r="T43">
        <v>2.345202</v>
      </c>
      <c r="U43">
        <v>404.40618899999998</v>
      </c>
      <c r="V43">
        <v>15.855442</v>
      </c>
      <c r="W43">
        <v>44.807592</v>
      </c>
      <c r="X43">
        <v>143.21331000000001</v>
      </c>
      <c r="Y43">
        <v>0</v>
      </c>
      <c r="Z43">
        <v>0</v>
      </c>
      <c r="AA43">
        <v>12.969351</v>
      </c>
      <c r="AB43">
        <v>31.22419</v>
      </c>
      <c r="AC43">
        <v>22.401762999999999</v>
      </c>
      <c r="AD43">
        <v>10.486395</v>
      </c>
      <c r="AE43">
        <v>38.097124999999998</v>
      </c>
      <c r="AF43">
        <v>8.9061730000000008</v>
      </c>
      <c r="AG43">
        <v>48.949553000000002</v>
      </c>
      <c r="AH43">
        <v>0</v>
      </c>
      <c r="AI43">
        <v>0</v>
      </c>
      <c r="AJ43">
        <v>0</v>
      </c>
      <c r="AK43">
        <v>32.748336999999999</v>
      </c>
      <c r="AL43">
        <v>66.206461000000004</v>
      </c>
      <c r="AM43">
        <v>18.682542000000002</v>
      </c>
      <c r="AN43">
        <v>0.75292599999999998</v>
      </c>
      <c r="AO43">
        <v>0</v>
      </c>
      <c r="AP43">
        <v>0.49482500000000001</v>
      </c>
      <c r="AQ43">
        <v>0</v>
      </c>
      <c r="AR43">
        <v>33.583182999999998</v>
      </c>
      <c r="AS43">
        <v>0</v>
      </c>
      <c r="AT43">
        <v>19.314039000000001</v>
      </c>
      <c r="AU43">
        <v>0</v>
      </c>
      <c r="AV43">
        <v>0</v>
      </c>
      <c r="AW43">
        <v>0</v>
      </c>
      <c r="AX43">
        <v>0</v>
      </c>
      <c r="AY43">
        <v>5.3697109999999997</v>
      </c>
      <c r="AZ43">
        <v>0</v>
      </c>
      <c r="BA43">
        <v>0</v>
      </c>
      <c r="BB43">
        <v>5.1743069999999998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2195.2118290000008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369.083394</v>
      </c>
      <c r="L44">
        <v>362.615522</v>
      </c>
      <c r="M44">
        <v>93.726923999999997</v>
      </c>
      <c r="N44">
        <v>120.113766</v>
      </c>
      <c r="O44">
        <v>126.101798</v>
      </c>
      <c r="P44">
        <v>106.543212</v>
      </c>
      <c r="Q44">
        <v>12.190224000000001</v>
      </c>
      <c r="R44">
        <v>32.963880000000003</v>
      </c>
      <c r="S44">
        <v>14.690518000000001</v>
      </c>
      <c r="T44">
        <v>2.984013</v>
      </c>
      <c r="U44">
        <v>404.40618899999998</v>
      </c>
      <c r="V44">
        <v>15.855442</v>
      </c>
      <c r="W44">
        <v>44.807592</v>
      </c>
      <c r="X44">
        <v>143.21331000000001</v>
      </c>
      <c r="Y44">
        <v>0</v>
      </c>
      <c r="Z44">
        <v>0</v>
      </c>
      <c r="AA44">
        <v>0</v>
      </c>
      <c r="AB44">
        <v>31.22419</v>
      </c>
      <c r="AC44">
        <v>22.401762999999999</v>
      </c>
      <c r="AD44">
        <v>10.486395</v>
      </c>
      <c r="AE44">
        <v>38.097124999999998</v>
      </c>
      <c r="AF44">
        <v>8.9061730000000008</v>
      </c>
      <c r="AG44">
        <v>48.949553000000002</v>
      </c>
      <c r="AH44">
        <v>0</v>
      </c>
      <c r="AI44">
        <v>0</v>
      </c>
      <c r="AJ44">
        <v>0</v>
      </c>
      <c r="AK44">
        <v>32.748336999999999</v>
      </c>
      <c r="AL44">
        <v>66.206461000000004</v>
      </c>
      <c r="AM44">
        <v>18.682542000000002</v>
      </c>
      <c r="AN44">
        <v>0.75292599999999998</v>
      </c>
      <c r="AO44">
        <v>0</v>
      </c>
      <c r="AP44">
        <v>0.49482500000000001</v>
      </c>
      <c r="AQ44">
        <v>0</v>
      </c>
      <c r="AR44">
        <v>39.446914</v>
      </c>
      <c r="AS44">
        <v>0</v>
      </c>
      <c r="AT44">
        <v>19.314039000000001</v>
      </c>
      <c r="AU44">
        <v>0</v>
      </c>
      <c r="AV44">
        <v>0</v>
      </c>
      <c r="AW44">
        <v>0</v>
      </c>
      <c r="AX44">
        <v>0</v>
      </c>
      <c r="AY44">
        <v>5.3697109999999997</v>
      </c>
      <c r="AZ44">
        <v>0</v>
      </c>
      <c r="BA44">
        <v>0</v>
      </c>
      <c r="BB44">
        <v>5.1743069999999998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2197.5510450000006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369.083394</v>
      </c>
      <c r="L45">
        <v>362.615522</v>
      </c>
      <c r="M45">
        <v>93.726923999999997</v>
      </c>
      <c r="N45">
        <v>120.113766</v>
      </c>
      <c r="O45">
        <v>126.101798</v>
      </c>
      <c r="P45">
        <v>106.543212</v>
      </c>
      <c r="Q45">
        <v>12.190224000000001</v>
      </c>
      <c r="R45">
        <v>32.963880000000003</v>
      </c>
      <c r="S45">
        <v>14.690518000000001</v>
      </c>
      <c r="T45">
        <v>2.984013</v>
      </c>
      <c r="U45">
        <v>404.40618899999998</v>
      </c>
      <c r="V45">
        <v>15.855442</v>
      </c>
      <c r="W45">
        <v>44.807592</v>
      </c>
      <c r="X45">
        <v>143.21331000000001</v>
      </c>
      <c r="Y45">
        <v>0</v>
      </c>
      <c r="Z45">
        <v>0</v>
      </c>
      <c r="AA45">
        <v>0</v>
      </c>
      <c r="AB45">
        <v>31.22419</v>
      </c>
      <c r="AC45">
        <v>22.401762999999999</v>
      </c>
      <c r="AD45">
        <v>10.486395</v>
      </c>
      <c r="AE45">
        <v>38.097124999999998</v>
      </c>
      <c r="AF45">
        <v>8.9061730000000008</v>
      </c>
      <c r="AG45">
        <v>48.949553000000002</v>
      </c>
      <c r="AH45">
        <v>0</v>
      </c>
      <c r="AI45">
        <v>0</v>
      </c>
      <c r="AJ45">
        <v>0</v>
      </c>
      <c r="AK45">
        <v>32.748336999999999</v>
      </c>
      <c r="AL45">
        <v>66.206461000000004</v>
      </c>
      <c r="AM45">
        <v>18.682542000000002</v>
      </c>
      <c r="AN45">
        <v>0.75292599999999998</v>
      </c>
      <c r="AO45">
        <v>0</v>
      </c>
      <c r="AP45">
        <v>0.49482500000000001</v>
      </c>
      <c r="AQ45">
        <v>0</v>
      </c>
      <c r="AR45">
        <v>39.446914</v>
      </c>
      <c r="AS45">
        <v>0</v>
      </c>
      <c r="AT45">
        <v>18.956536</v>
      </c>
      <c r="AU45">
        <v>0</v>
      </c>
      <c r="AV45">
        <v>0</v>
      </c>
      <c r="AW45">
        <v>0</v>
      </c>
      <c r="AX45">
        <v>0</v>
      </c>
      <c r="AY45">
        <v>5.3697109999999997</v>
      </c>
      <c r="AZ45">
        <v>0</v>
      </c>
      <c r="BA45">
        <v>0</v>
      </c>
      <c r="BB45">
        <v>5.1743069999999998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2197.1935420000009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369.083394</v>
      </c>
      <c r="L46">
        <v>362.615522</v>
      </c>
      <c r="M46">
        <v>93.726923999999997</v>
      </c>
      <c r="N46">
        <v>120.113766</v>
      </c>
      <c r="O46">
        <v>126.101798</v>
      </c>
      <c r="P46">
        <v>106.543212</v>
      </c>
      <c r="Q46">
        <v>12.190224000000001</v>
      </c>
      <c r="R46">
        <v>32.963880000000003</v>
      </c>
      <c r="S46">
        <v>14.690518000000001</v>
      </c>
      <c r="T46">
        <v>2.984013</v>
      </c>
      <c r="U46">
        <v>404.40618899999998</v>
      </c>
      <c r="V46">
        <v>15.855442</v>
      </c>
      <c r="W46">
        <v>44.807592</v>
      </c>
      <c r="X46">
        <v>143.21331000000001</v>
      </c>
      <c r="Y46">
        <v>0</v>
      </c>
      <c r="Z46">
        <v>0</v>
      </c>
      <c r="AA46">
        <v>0</v>
      </c>
      <c r="AB46">
        <v>31.22419</v>
      </c>
      <c r="AC46">
        <v>11.200881000000001</v>
      </c>
      <c r="AD46">
        <v>10.486395</v>
      </c>
      <c r="AE46">
        <v>38.097124999999998</v>
      </c>
      <c r="AF46">
        <v>8.9061730000000008</v>
      </c>
      <c r="AG46">
        <v>48.949553000000002</v>
      </c>
      <c r="AH46">
        <v>0</v>
      </c>
      <c r="AI46">
        <v>0</v>
      </c>
      <c r="AJ46">
        <v>0</v>
      </c>
      <c r="AK46">
        <v>32.748336999999999</v>
      </c>
      <c r="AL46">
        <v>66.206461000000004</v>
      </c>
      <c r="AM46">
        <v>18.682542000000002</v>
      </c>
      <c r="AN46">
        <v>0.75292599999999998</v>
      </c>
      <c r="AO46">
        <v>0</v>
      </c>
      <c r="AP46">
        <v>0.49482500000000001</v>
      </c>
      <c r="AQ46">
        <v>0</v>
      </c>
      <c r="AR46">
        <v>39.446914</v>
      </c>
      <c r="AS46">
        <v>0</v>
      </c>
      <c r="AT46">
        <v>19.314039000000001</v>
      </c>
      <c r="AU46">
        <v>0</v>
      </c>
      <c r="AV46">
        <v>0</v>
      </c>
      <c r="AW46">
        <v>0</v>
      </c>
      <c r="AX46">
        <v>0</v>
      </c>
      <c r="AY46">
        <v>5.3697109999999997</v>
      </c>
      <c r="AZ46">
        <v>0</v>
      </c>
      <c r="BA46">
        <v>0</v>
      </c>
      <c r="BB46">
        <v>5.1743069999999998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2186.3501630000005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369.083394</v>
      </c>
      <c r="L47">
        <v>362.615522</v>
      </c>
      <c r="M47">
        <v>93.726923999999997</v>
      </c>
      <c r="N47">
        <v>120.113766</v>
      </c>
      <c r="O47">
        <v>126.101798</v>
      </c>
      <c r="P47">
        <v>106.543212</v>
      </c>
      <c r="Q47">
        <v>12.190224000000001</v>
      </c>
      <c r="R47">
        <v>32.963880000000003</v>
      </c>
      <c r="S47">
        <v>14.690518000000001</v>
      </c>
      <c r="T47">
        <v>2.984013</v>
      </c>
      <c r="U47">
        <v>404.40618899999998</v>
      </c>
      <c r="V47">
        <v>13.457416</v>
      </c>
      <c r="W47">
        <v>39.018529000000001</v>
      </c>
      <c r="X47">
        <v>126.151129</v>
      </c>
      <c r="Y47">
        <v>0</v>
      </c>
      <c r="Z47">
        <v>0</v>
      </c>
      <c r="AA47">
        <v>0</v>
      </c>
      <c r="AB47">
        <v>31.22419</v>
      </c>
      <c r="AC47">
        <v>11.200881000000001</v>
      </c>
      <c r="AD47">
        <v>10.486395</v>
      </c>
      <c r="AE47">
        <v>38.097124999999998</v>
      </c>
      <c r="AF47">
        <v>8.9061730000000008</v>
      </c>
      <c r="AG47">
        <v>48.949553000000002</v>
      </c>
      <c r="AH47">
        <v>0</v>
      </c>
      <c r="AI47">
        <v>0</v>
      </c>
      <c r="AJ47">
        <v>0</v>
      </c>
      <c r="AK47">
        <v>32.748336999999999</v>
      </c>
      <c r="AL47">
        <v>66.206461000000004</v>
      </c>
      <c r="AM47">
        <v>18.682542000000002</v>
      </c>
      <c r="AN47">
        <v>0.75292599999999998</v>
      </c>
      <c r="AO47">
        <v>0</v>
      </c>
      <c r="AP47">
        <v>0.49482500000000001</v>
      </c>
      <c r="AQ47">
        <v>0</v>
      </c>
      <c r="AR47">
        <v>33.583182999999998</v>
      </c>
      <c r="AS47">
        <v>0</v>
      </c>
      <c r="AT47">
        <v>19.314039000000001</v>
      </c>
      <c r="AU47">
        <v>0</v>
      </c>
      <c r="AV47">
        <v>0</v>
      </c>
      <c r="AW47">
        <v>0</v>
      </c>
      <c r="AX47">
        <v>0</v>
      </c>
      <c r="AY47">
        <v>5.3697109999999997</v>
      </c>
      <c r="AZ47">
        <v>0</v>
      </c>
      <c r="BA47">
        <v>0</v>
      </c>
      <c r="BB47">
        <v>5.1743069999999998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2155.2371620000004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369.083394</v>
      </c>
      <c r="L48">
        <v>362.615522</v>
      </c>
      <c r="M48">
        <v>93.726923999999997</v>
      </c>
      <c r="N48">
        <v>120.113766</v>
      </c>
      <c r="O48">
        <v>126.101798</v>
      </c>
      <c r="P48">
        <v>106.543212</v>
      </c>
      <c r="Q48">
        <v>12.190224000000001</v>
      </c>
      <c r="R48">
        <v>32.963880000000003</v>
      </c>
      <c r="S48">
        <v>14.690518000000001</v>
      </c>
      <c r="T48">
        <v>2.984013</v>
      </c>
      <c r="U48">
        <v>404.40618899999998</v>
      </c>
      <c r="V48">
        <v>13.457416</v>
      </c>
      <c r="W48">
        <v>39.018529000000001</v>
      </c>
      <c r="X48">
        <v>126.151129</v>
      </c>
      <c r="Y48">
        <v>0</v>
      </c>
      <c r="Z48">
        <v>0</v>
      </c>
      <c r="AA48">
        <v>0</v>
      </c>
      <c r="AB48">
        <v>31.22419</v>
      </c>
      <c r="AC48">
        <v>11.200881000000001</v>
      </c>
      <c r="AD48">
        <v>10.486395</v>
      </c>
      <c r="AE48">
        <v>38.097124999999998</v>
      </c>
      <c r="AF48">
        <v>8.9061730000000008</v>
      </c>
      <c r="AG48">
        <v>48.949553000000002</v>
      </c>
      <c r="AH48">
        <v>0</v>
      </c>
      <c r="AI48">
        <v>0</v>
      </c>
      <c r="AJ48">
        <v>0</v>
      </c>
      <c r="AK48">
        <v>32.748336999999999</v>
      </c>
      <c r="AL48">
        <v>66.206461000000004</v>
      </c>
      <c r="AM48">
        <v>18.682542000000002</v>
      </c>
      <c r="AN48">
        <v>0.75292599999999998</v>
      </c>
      <c r="AO48">
        <v>0</v>
      </c>
      <c r="AP48">
        <v>0.49482500000000001</v>
      </c>
      <c r="AQ48">
        <v>0</v>
      </c>
      <c r="AR48">
        <v>33.583182999999998</v>
      </c>
      <c r="AS48">
        <v>0</v>
      </c>
      <c r="AT48">
        <v>19.314039000000001</v>
      </c>
      <c r="AU48">
        <v>0</v>
      </c>
      <c r="AV48">
        <v>0</v>
      </c>
      <c r="AW48">
        <v>0</v>
      </c>
      <c r="AX48">
        <v>0</v>
      </c>
      <c r="AY48">
        <v>5.3697109999999997</v>
      </c>
      <c r="AZ48">
        <v>0</v>
      </c>
      <c r="BA48">
        <v>0</v>
      </c>
      <c r="BB48">
        <v>5.1743069999999998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2155.2371620000004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369.083394</v>
      </c>
      <c r="L49">
        <v>362.615522</v>
      </c>
      <c r="M49">
        <v>93.726923999999997</v>
      </c>
      <c r="N49">
        <v>120.113766</v>
      </c>
      <c r="O49">
        <v>126.101798</v>
      </c>
      <c r="P49">
        <v>106.543212</v>
      </c>
      <c r="Q49">
        <v>12.190224000000001</v>
      </c>
      <c r="R49">
        <v>32.963880000000003</v>
      </c>
      <c r="S49">
        <v>14.690518000000001</v>
      </c>
      <c r="T49">
        <v>2.984013</v>
      </c>
      <c r="U49">
        <v>404.40618899999998</v>
      </c>
      <c r="V49">
        <v>13.457416</v>
      </c>
      <c r="W49">
        <v>39.018529000000001</v>
      </c>
      <c r="X49">
        <v>126.151129</v>
      </c>
      <c r="Y49">
        <v>0</v>
      </c>
      <c r="Z49">
        <v>0</v>
      </c>
      <c r="AA49">
        <v>0</v>
      </c>
      <c r="AB49">
        <v>31.22419</v>
      </c>
      <c r="AC49">
        <v>11.200881000000001</v>
      </c>
      <c r="AD49">
        <v>10.486395</v>
      </c>
      <c r="AE49">
        <v>38.097124999999998</v>
      </c>
      <c r="AF49">
        <v>8.9061730000000008</v>
      </c>
      <c r="AG49">
        <v>48.949553000000002</v>
      </c>
      <c r="AH49">
        <v>0</v>
      </c>
      <c r="AI49">
        <v>0</v>
      </c>
      <c r="AJ49">
        <v>0</v>
      </c>
      <c r="AK49">
        <v>32.748336999999999</v>
      </c>
      <c r="AL49">
        <v>61.717886999999997</v>
      </c>
      <c r="AM49">
        <v>18.682542000000002</v>
      </c>
      <c r="AN49">
        <v>0.75292599999999998</v>
      </c>
      <c r="AO49">
        <v>0</v>
      </c>
      <c r="AP49">
        <v>0.49482500000000001</v>
      </c>
      <c r="AQ49">
        <v>0</v>
      </c>
      <c r="AR49">
        <v>33.583182999999998</v>
      </c>
      <c r="AS49">
        <v>0</v>
      </c>
      <c r="AT49">
        <v>18.195239999999998</v>
      </c>
      <c r="AU49">
        <v>0</v>
      </c>
      <c r="AV49">
        <v>0</v>
      </c>
      <c r="AW49">
        <v>0</v>
      </c>
      <c r="AX49">
        <v>0</v>
      </c>
      <c r="AY49">
        <v>5.3697109999999997</v>
      </c>
      <c r="AZ49">
        <v>0</v>
      </c>
      <c r="BA49">
        <v>0</v>
      </c>
      <c r="BB49">
        <v>5.1743069999999998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2149.6297890000005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369.083394</v>
      </c>
      <c r="L50">
        <v>362.615522</v>
      </c>
      <c r="M50">
        <v>93.726923999999997</v>
      </c>
      <c r="N50">
        <v>120.113766</v>
      </c>
      <c r="O50">
        <v>126.101798</v>
      </c>
      <c r="P50">
        <v>106.543212</v>
      </c>
      <c r="Q50">
        <v>12.190224000000001</v>
      </c>
      <c r="R50">
        <v>32.963880000000003</v>
      </c>
      <c r="S50">
        <v>14.690518000000001</v>
      </c>
      <c r="T50">
        <v>2.984013</v>
      </c>
      <c r="U50">
        <v>404.40618899999998</v>
      </c>
      <c r="V50">
        <v>13.457416</v>
      </c>
      <c r="W50">
        <v>39.018529000000001</v>
      </c>
      <c r="X50">
        <v>126.151129</v>
      </c>
      <c r="Y50">
        <v>0</v>
      </c>
      <c r="Z50">
        <v>0</v>
      </c>
      <c r="AA50">
        <v>0</v>
      </c>
      <c r="AB50">
        <v>31.22419</v>
      </c>
      <c r="AC50">
        <v>0</v>
      </c>
      <c r="AD50">
        <v>10.486395</v>
      </c>
      <c r="AE50">
        <v>38.097124999999998</v>
      </c>
      <c r="AF50">
        <v>8.9061730000000008</v>
      </c>
      <c r="AG50">
        <v>48.949553000000002</v>
      </c>
      <c r="AH50">
        <v>0</v>
      </c>
      <c r="AI50">
        <v>0</v>
      </c>
      <c r="AJ50">
        <v>0</v>
      </c>
      <c r="AK50">
        <v>32.748336999999999</v>
      </c>
      <c r="AL50">
        <v>61.717886999999997</v>
      </c>
      <c r="AM50">
        <v>18.682542000000002</v>
      </c>
      <c r="AN50">
        <v>0.75292599999999998</v>
      </c>
      <c r="AO50">
        <v>0</v>
      </c>
      <c r="AP50">
        <v>0.49482500000000001</v>
      </c>
      <c r="AQ50">
        <v>0</v>
      </c>
      <c r="AR50">
        <v>33.583182999999998</v>
      </c>
      <c r="AS50">
        <v>0</v>
      </c>
      <c r="AT50">
        <v>19.314039000000001</v>
      </c>
      <c r="AU50">
        <v>0</v>
      </c>
      <c r="AV50">
        <v>0</v>
      </c>
      <c r="AW50">
        <v>0</v>
      </c>
      <c r="AX50">
        <v>0</v>
      </c>
      <c r="AY50">
        <v>5.3697109999999997</v>
      </c>
      <c r="AZ50">
        <v>0</v>
      </c>
      <c r="BA50">
        <v>0</v>
      </c>
      <c r="BB50">
        <v>5.1743069999999998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2139.5477070000002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369.083394</v>
      </c>
      <c r="L51">
        <v>362.615522</v>
      </c>
      <c r="M51">
        <v>93.726923999999997</v>
      </c>
      <c r="N51">
        <v>120.113766</v>
      </c>
      <c r="O51">
        <v>126.101798</v>
      </c>
      <c r="P51">
        <v>106.543212</v>
      </c>
      <c r="Q51">
        <v>12.190224000000001</v>
      </c>
      <c r="R51">
        <v>32.963880000000003</v>
      </c>
      <c r="S51">
        <v>14.690518000000001</v>
      </c>
      <c r="T51">
        <v>2.984013</v>
      </c>
      <c r="U51">
        <v>404.40618899999998</v>
      </c>
      <c r="V51">
        <v>13.457416</v>
      </c>
      <c r="W51">
        <v>39.018529000000001</v>
      </c>
      <c r="X51">
        <v>126.151129</v>
      </c>
      <c r="Y51">
        <v>0</v>
      </c>
      <c r="Z51">
        <v>0</v>
      </c>
      <c r="AA51">
        <v>0</v>
      </c>
      <c r="AB51">
        <v>15.485681</v>
      </c>
      <c r="AC51">
        <v>0</v>
      </c>
      <c r="AD51">
        <v>0</v>
      </c>
      <c r="AE51">
        <v>19.048563000000001</v>
      </c>
      <c r="AF51">
        <v>8.9061730000000008</v>
      </c>
      <c r="AG51">
        <v>48.949553000000002</v>
      </c>
      <c r="AH51">
        <v>0</v>
      </c>
      <c r="AI51">
        <v>0</v>
      </c>
      <c r="AJ51">
        <v>0</v>
      </c>
      <c r="AK51">
        <v>32.748336999999999</v>
      </c>
      <c r="AL51">
        <v>50.496453000000002</v>
      </c>
      <c r="AM51">
        <v>18.682542000000002</v>
      </c>
      <c r="AN51">
        <v>0.75292599999999998</v>
      </c>
      <c r="AO51">
        <v>0</v>
      </c>
      <c r="AP51">
        <v>0.49482500000000001</v>
      </c>
      <c r="AQ51">
        <v>0</v>
      </c>
      <c r="AR51">
        <v>33.583182999999998</v>
      </c>
      <c r="AS51">
        <v>0</v>
      </c>
      <c r="AT51">
        <v>19.314039000000001</v>
      </c>
      <c r="AU51">
        <v>0</v>
      </c>
      <c r="AV51">
        <v>0</v>
      </c>
      <c r="AW51">
        <v>0</v>
      </c>
      <c r="AX51">
        <v>0</v>
      </c>
      <c r="AY51">
        <v>5.3697109999999997</v>
      </c>
      <c r="AZ51">
        <v>0</v>
      </c>
      <c r="BA51">
        <v>0</v>
      </c>
      <c r="BB51">
        <v>5.1743069999999998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2083.052807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369.083394</v>
      </c>
      <c r="L52">
        <v>362.615522</v>
      </c>
      <c r="M52">
        <v>93.726923999999997</v>
      </c>
      <c r="N52">
        <v>120.113766</v>
      </c>
      <c r="O52">
        <v>126.101798</v>
      </c>
      <c r="P52">
        <v>106.543212</v>
      </c>
      <c r="Q52">
        <v>12.190224000000001</v>
      </c>
      <c r="R52">
        <v>32.963880000000003</v>
      </c>
      <c r="S52">
        <v>14.690518000000001</v>
      </c>
      <c r="T52">
        <v>2.984013</v>
      </c>
      <c r="U52">
        <v>404.40618899999998</v>
      </c>
      <c r="V52">
        <v>13.457416</v>
      </c>
      <c r="W52">
        <v>39.018529000000001</v>
      </c>
      <c r="X52">
        <v>126.151129</v>
      </c>
      <c r="Y52">
        <v>0</v>
      </c>
      <c r="Z52">
        <v>0</v>
      </c>
      <c r="AA52">
        <v>0</v>
      </c>
      <c r="AB52">
        <v>15.485681</v>
      </c>
      <c r="AC52">
        <v>0</v>
      </c>
      <c r="AD52">
        <v>0</v>
      </c>
      <c r="AE52">
        <v>19.048563000000001</v>
      </c>
      <c r="AF52">
        <v>8.9061730000000008</v>
      </c>
      <c r="AG52">
        <v>48.949553000000002</v>
      </c>
      <c r="AH52">
        <v>0</v>
      </c>
      <c r="AI52">
        <v>0</v>
      </c>
      <c r="AJ52">
        <v>0</v>
      </c>
      <c r="AK52">
        <v>32.748336999999999</v>
      </c>
      <c r="AL52">
        <v>50.496453000000002</v>
      </c>
      <c r="AM52">
        <v>18.682542000000002</v>
      </c>
      <c r="AN52">
        <v>0.75292599999999998</v>
      </c>
      <c r="AO52">
        <v>0</v>
      </c>
      <c r="AP52">
        <v>0.49482500000000001</v>
      </c>
      <c r="AQ52">
        <v>0</v>
      </c>
      <c r="AR52">
        <v>33.583182999999998</v>
      </c>
      <c r="AS52">
        <v>0</v>
      </c>
      <c r="AT52">
        <v>19.314039000000001</v>
      </c>
      <c r="AU52">
        <v>0</v>
      </c>
      <c r="AV52">
        <v>0</v>
      </c>
      <c r="AW52">
        <v>0</v>
      </c>
      <c r="AX52">
        <v>0</v>
      </c>
      <c r="AY52">
        <v>5.3697109999999997</v>
      </c>
      <c r="AZ52">
        <v>0</v>
      </c>
      <c r="BA52">
        <v>0</v>
      </c>
      <c r="BB52">
        <v>5.1743069999999998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2083.052807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369.083394</v>
      </c>
      <c r="L53">
        <v>362.615522</v>
      </c>
      <c r="M53">
        <v>93.726923999999997</v>
      </c>
      <c r="N53">
        <v>120.113766</v>
      </c>
      <c r="O53">
        <v>126.101798</v>
      </c>
      <c r="P53">
        <v>106.543212</v>
      </c>
      <c r="Q53">
        <v>12.190224000000001</v>
      </c>
      <c r="R53">
        <v>32.963880000000003</v>
      </c>
      <c r="S53">
        <v>14.690518000000001</v>
      </c>
      <c r="T53">
        <v>2.984013</v>
      </c>
      <c r="U53">
        <v>404.40618899999998</v>
      </c>
      <c r="V53">
        <v>13.457416</v>
      </c>
      <c r="W53">
        <v>39.018529000000001</v>
      </c>
      <c r="X53">
        <v>126.151129</v>
      </c>
      <c r="Y53">
        <v>0</v>
      </c>
      <c r="Z53">
        <v>0</v>
      </c>
      <c r="AA53">
        <v>13.567467000000001</v>
      </c>
      <c r="AB53">
        <v>15.485681</v>
      </c>
      <c r="AC53">
        <v>0</v>
      </c>
      <c r="AD53">
        <v>0</v>
      </c>
      <c r="AE53">
        <v>19.048563000000001</v>
      </c>
      <c r="AF53">
        <v>8.9061730000000008</v>
      </c>
      <c r="AG53">
        <v>48.949553000000002</v>
      </c>
      <c r="AH53">
        <v>0</v>
      </c>
      <c r="AI53">
        <v>0</v>
      </c>
      <c r="AJ53">
        <v>0</v>
      </c>
      <c r="AK53">
        <v>32.748336999999999</v>
      </c>
      <c r="AL53">
        <v>50.496453000000002</v>
      </c>
      <c r="AM53">
        <v>18.682542000000002</v>
      </c>
      <c r="AN53">
        <v>0.75292599999999998</v>
      </c>
      <c r="AO53">
        <v>0</v>
      </c>
      <c r="AP53">
        <v>0.49482500000000001</v>
      </c>
      <c r="AQ53">
        <v>0</v>
      </c>
      <c r="AR53">
        <v>33.583182999999998</v>
      </c>
      <c r="AS53">
        <v>0</v>
      </c>
      <c r="AT53">
        <v>19.314039000000001</v>
      </c>
      <c r="AU53">
        <v>0</v>
      </c>
      <c r="AV53">
        <v>0</v>
      </c>
      <c r="AW53">
        <v>0</v>
      </c>
      <c r="AX53">
        <v>0</v>
      </c>
      <c r="AY53">
        <v>5.3697109999999997</v>
      </c>
      <c r="AZ53">
        <v>0</v>
      </c>
      <c r="BA53">
        <v>0</v>
      </c>
      <c r="BB53">
        <v>5.1743069999999998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2096.6202739999999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369.083394</v>
      </c>
      <c r="L54">
        <v>362.615522</v>
      </c>
      <c r="M54">
        <v>93.726923999999997</v>
      </c>
      <c r="N54">
        <v>120.113766</v>
      </c>
      <c r="O54">
        <v>126.101798</v>
      </c>
      <c r="P54">
        <v>106.543212</v>
      </c>
      <c r="Q54">
        <v>12.190224000000001</v>
      </c>
      <c r="R54">
        <v>32.963880000000003</v>
      </c>
      <c r="S54">
        <v>14.690518000000001</v>
      </c>
      <c r="T54">
        <v>2.984013</v>
      </c>
      <c r="U54">
        <v>404.40618899999998</v>
      </c>
      <c r="V54">
        <v>13.457416</v>
      </c>
      <c r="W54">
        <v>39.018529000000001</v>
      </c>
      <c r="X54">
        <v>126.151129</v>
      </c>
      <c r="Y54">
        <v>0</v>
      </c>
      <c r="Z54">
        <v>0</v>
      </c>
      <c r="AA54">
        <v>27.134934000000001</v>
      </c>
      <c r="AB54">
        <v>15.485681</v>
      </c>
      <c r="AC54">
        <v>0</v>
      </c>
      <c r="AD54">
        <v>0</v>
      </c>
      <c r="AE54">
        <v>19.048563000000001</v>
      </c>
      <c r="AF54">
        <v>8.9061730000000008</v>
      </c>
      <c r="AG54">
        <v>48.949553000000002</v>
      </c>
      <c r="AH54">
        <v>0</v>
      </c>
      <c r="AI54">
        <v>0</v>
      </c>
      <c r="AJ54">
        <v>0</v>
      </c>
      <c r="AK54">
        <v>32.748336999999999</v>
      </c>
      <c r="AL54">
        <v>50.496453000000002</v>
      </c>
      <c r="AM54">
        <v>18.682542000000002</v>
      </c>
      <c r="AN54">
        <v>0.75292599999999998</v>
      </c>
      <c r="AO54">
        <v>0</v>
      </c>
      <c r="AP54">
        <v>0.49482500000000001</v>
      </c>
      <c r="AQ54">
        <v>0</v>
      </c>
      <c r="AR54">
        <v>39.446914</v>
      </c>
      <c r="AS54">
        <v>0</v>
      </c>
      <c r="AT54">
        <v>19.314039000000001</v>
      </c>
      <c r="AU54">
        <v>0</v>
      </c>
      <c r="AV54">
        <v>0</v>
      </c>
      <c r="AW54">
        <v>0</v>
      </c>
      <c r="AX54">
        <v>0</v>
      </c>
      <c r="AY54">
        <v>5.3697109999999997</v>
      </c>
      <c r="AZ54">
        <v>0</v>
      </c>
      <c r="BA54">
        <v>0</v>
      </c>
      <c r="BB54">
        <v>5.1743069999999998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2116.0514719999996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369.083394</v>
      </c>
      <c r="L55">
        <v>362.615522</v>
      </c>
      <c r="M55">
        <v>93.726923999999997</v>
      </c>
      <c r="N55">
        <v>120.113766</v>
      </c>
      <c r="O55">
        <v>126.101798</v>
      </c>
      <c r="P55">
        <v>106.543212</v>
      </c>
      <c r="Q55">
        <v>12.190224000000001</v>
      </c>
      <c r="R55">
        <v>32.963880000000003</v>
      </c>
      <c r="S55">
        <v>14.690518000000001</v>
      </c>
      <c r="T55">
        <v>2.984013</v>
      </c>
      <c r="U55">
        <v>404.40618899999998</v>
      </c>
      <c r="V55">
        <v>13.457416</v>
      </c>
      <c r="W55">
        <v>32.234003999999999</v>
      </c>
      <c r="X55">
        <v>105.390124</v>
      </c>
      <c r="Y55">
        <v>0</v>
      </c>
      <c r="Z55">
        <v>0</v>
      </c>
      <c r="AA55">
        <v>40.702401000000002</v>
      </c>
      <c r="AB55">
        <v>15.485681</v>
      </c>
      <c r="AC55">
        <v>0</v>
      </c>
      <c r="AD55">
        <v>0</v>
      </c>
      <c r="AE55">
        <v>19.048563000000001</v>
      </c>
      <c r="AF55">
        <v>8.9061730000000008</v>
      </c>
      <c r="AG55">
        <v>48.949553000000002</v>
      </c>
      <c r="AH55">
        <v>0</v>
      </c>
      <c r="AI55">
        <v>0</v>
      </c>
      <c r="AJ55">
        <v>0</v>
      </c>
      <c r="AK55">
        <v>32.748336999999999</v>
      </c>
      <c r="AL55">
        <v>50.496453000000002</v>
      </c>
      <c r="AM55">
        <v>18.682542000000002</v>
      </c>
      <c r="AN55">
        <v>0.75292599999999998</v>
      </c>
      <c r="AO55">
        <v>0</v>
      </c>
      <c r="AP55">
        <v>0.49482500000000001</v>
      </c>
      <c r="AQ55">
        <v>0</v>
      </c>
      <c r="AR55">
        <v>39.446914</v>
      </c>
      <c r="AS55">
        <v>0</v>
      </c>
      <c r="AT55">
        <v>19.314039000000001</v>
      </c>
      <c r="AU55">
        <v>0</v>
      </c>
      <c r="AV55">
        <v>0</v>
      </c>
      <c r="AW55">
        <v>0</v>
      </c>
      <c r="AX55">
        <v>0</v>
      </c>
      <c r="AY55">
        <v>5.3697109999999997</v>
      </c>
      <c r="AZ55">
        <v>0</v>
      </c>
      <c r="BA55">
        <v>0</v>
      </c>
      <c r="BB55">
        <v>5.1743069999999998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2102.0734089999996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369.083394</v>
      </c>
      <c r="L56">
        <v>362.615522</v>
      </c>
      <c r="M56">
        <v>93.726923999999997</v>
      </c>
      <c r="N56">
        <v>120.113766</v>
      </c>
      <c r="O56">
        <v>126.101798</v>
      </c>
      <c r="P56">
        <v>106.543212</v>
      </c>
      <c r="Q56">
        <v>12.190224000000001</v>
      </c>
      <c r="R56">
        <v>32.963880000000003</v>
      </c>
      <c r="S56">
        <v>14.690518000000001</v>
      </c>
      <c r="T56">
        <v>2.984013</v>
      </c>
      <c r="U56">
        <v>404.40618899999998</v>
      </c>
      <c r="V56">
        <v>13.457416</v>
      </c>
      <c r="W56">
        <v>32.234003999999999</v>
      </c>
      <c r="X56">
        <v>105.390124</v>
      </c>
      <c r="Y56">
        <v>0</v>
      </c>
      <c r="Z56">
        <v>0</v>
      </c>
      <c r="AA56">
        <v>40.702401000000002</v>
      </c>
      <c r="AB56">
        <v>15.485681</v>
      </c>
      <c r="AC56">
        <v>0</v>
      </c>
      <c r="AD56">
        <v>0</v>
      </c>
      <c r="AE56">
        <v>19.048563000000001</v>
      </c>
      <c r="AF56">
        <v>8.9061730000000008</v>
      </c>
      <c r="AG56">
        <v>48.949553000000002</v>
      </c>
      <c r="AH56">
        <v>0</v>
      </c>
      <c r="AI56">
        <v>0</v>
      </c>
      <c r="AJ56">
        <v>0</v>
      </c>
      <c r="AK56">
        <v>32.748336999999999</v>
      </c>
      <c r="AL56">
        <v>50.496453000000002</v>
      </c>
      <c r="AM56">
        <v>18.682542000000002</v>
      </c>
      <c r="AN56">
        <v>0.75292599999999998</v>
      </c>
      <c r="AO56">
        <v>0</v>
      </c>
      <c r="AP56">
        <v>0.49482500000000001</v>
      </c>
      <c r="AQ56">
        <v>0</v>
      </c>
      <c r="AR56">
        <v>39.446914</v>
      </c>
      <c r="AS56">
        <v>0</v>
      </c>
      <c r="AT56">
        <v>19.314039000000001</v>
      </c>
      <c r="AU56">
        <v>0</v>
      </c>
      <c r="AV56">
        <v>0</v>
      </c>
      <c r="AW56">
        <v>0</v>
      </c>
      <c r="AX56">
        <v>0</v>
      </c>
      <c r="AY56">
        <v>5.3697109999999997</v>
      </c>
      <c r="AZ56">
        <v>0</v>
      </c>
      <c r="BA56">
        <v>0</v>
      </c>
      <c r="BB56">
        <v>5.1743069999999998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2102.0734089999996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369.083394</v>
      </c>
      <c r="L57">
        <v>362.615522</v>
      </c>
      <c r="M57">
        <v>93.726923999999997</v>
      </c>
      <c r="N57">
        <v>120.113766</v>
      </c>
      <c r="O57">
        <v>126.101798</v>
      </c>
      <c r="P57">
        <v>106.543212</v>
      </c>
      <c r="Q57">
        <v>12.190224000000001</v>
      </c>
      <c r="R57">
        <v>32.963880000000003</v>
      </c>
      <c r="S57">
        <v>14.690518000000001</v>
      </c>
      <c r="T57">
        <v>2.984013</v>
      </c>
      <c r="U57">
        <v>404.40618899999998</v>
      </c>
      <c r="V57">
        <v>13.457416</v>
      </c>
      <c r="W57">
        <v>32.234003999999999</v>
      </c>
      <c r="X57">
        <v>105.390124</v>
      </c>
      <c r="Y57">
        <v>0</v>
      </c>
      <c r="Z57">
        <v>0</v>
      </c>
      <c r="AA57">
        <v>40.702401000000002</v>
      </c>
      <c r="AB57">
        <v>15.485681</v>
      </c>
      <c r="AC57">
        <v>0</v>
      </c>
      <c r="AD57">
        <v>0</v>
      </c>
      <c r="AE57">
        <v>19.048563000000001</v>
      </c>
      <c r="AF57">
        <v>8.9061730000000008</v>
      </c>
      <c r="AG57">
        <v>48.949553000000002</v>
      </c>
      <c r="AH57">
        <v>0</v>
      </c>
      <c r="AI57">
        <v>0</v>
      </c>
      <c r="AJ57">
        <v>0</v>
      </c>
      <c r="AK57">
        <v>32.748336999999999</v>
      </c>
      <c r="AL57">
        <v>50.496453000000002</v>
      </c>
      <c r="AM57">
        <v>18.682542000000002</v>
      </c>
      <c r="AN57">
        <v>0.75292599999999998</v>
      </c>
      <c r="AO57">
        <v>0</v>
      </c>
      <c r="AP57">
        <v>0.49482500000000001</v>
      </c>
      <c r="AQ57">
        <v>0</v>
      </c>
      <c r="AR57">
        <v>33.583182999999998</v>
      </c>
      <c r="AS57">
        <v>0</v>
      </c>
      <c r="AT57">
        <v>19.314039000000001</v>
      </c>
      <c r="AU57">
        <v>0</v>
      </c>
      <c r="AV57">
        <v>0</v>
      </c>
      <c r="AW57">
        <v>0</v>
      </c>
      <c r="AX57">
        <v>0</v>
      </c>
      <c r="AY57">
        <v>5.3697109999999997</v>
      </c>
      <c r="AZ57">
        <v>0</v>
      </c>
      <c r="BA57">
        <v>0</v>
      </c>
      <c r="BB57">
        <v>5.1743069999999998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2096.2096779999997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369.083394</v>
      </c>
      <c r="L58">
        <v>362.615522</v>
      </c>
      <c r="M58">
        <v>93.726923999999997</v>
      </c>
      <c r="N58">
        <v>120.113766</v>
      </c>
      <c r="O58">
        <v>126.101798</v>
      </c>
      <c r="P58">
        <v>106.543212</v>
      </c>
      <c r="Q58">
        <v>12.190224000000001</v>
      </c>
      <c r="R58">
        <v>32.963880000000003</v>
      </c>
      <c r="S58">
        <v>14.690518000000001</v>
      </c>
      <c r="T58">
        <v>2.984013</v>
      </c>
      <c r="U58">
        <v>404.40618899999998</v>
      </c>
      <c r="V58">
        <v>13.457416</v>
      </c>
      <c r="W58">
        <v>32.234003999999999</v>
      </c>
      <c r="X58">
        <v>105.390124</v>
      </c>
      <c r="Y58">
        <v>0</v>
      </c>
      <c r="Z58">
        <v>0</v>
      </c>
      <c r="AA58">
        <v>40.702401000000002</v>
      </c>
      <c r="AB58">
        <v>15.485681</v>
      </c>
      <c r="AC58">
        <v>0</v>
      </c>
      <c r="AD58">
        <v>0</v>
      </c>
      <c r="AE58">
        <v>19.048563000000001</v>
      </c>
      <c r="AF58">
        <v>8.9061730000000008</v>
      </c>
      <c r="AG58">
        <v>48.949553000000002</v>
      </c>
      <c r="AH58">
        <v>0</v>
      </c>
      <c r="AI58">
        <v>0</v>
      </c>
      <c r="AJ58">
        <v>0</v>
      </c>
      <c r="AK58">
        <v>32.748336999999999</v>
      </c>
      <c r="AL58">
        <v>50.496453000000002</v>
      </c>
      <c r="AM58">
        <v>18.682542000000002</v>
      </c>
      <c r="AN58">
        <v>0.75292599999999998</v>
      </c>
      <c r="AO58">
        <v>0</v>
      </c>
      <c r="AP58">
        <v>0.49482500000000001</v>
      </c>
      <c r="AQ58">
        <v>0</v>
      </c>
      <c r="AR58">
        <v>33.583182999999998</v>
      </c>
      <c r="AS58">
        <v>0</v>
      </c>
      <c r="AT58">
        <v>19.314039000000001</v>
      </c>
      <c r="AU58">
        <v>0</v>
      </c>
      <c r="AV58">
        <v>0</v>
      </c>
      <c r="AW58">
        <v>0</v>
      </c>
      <c r="AX58">
        <v>0</v>
      </c>
      <c r="AY58">
        <v>5.3697109999999997</v>
      </c>
      <c r="AZ58">
        <v>0</v>
      </c>
      <c r="BA58">
        <v>0</v>
      </c>
      <c r="BB58">
        <v>5.1743069999999998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2096.2096779999997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369.083394</v>
      </c>
      <c r="L59">
        <v>362.615522</v>
      </c>
      <c r="M59">
        <v>93.726923999999997</v>
      </c>
      <c r="N59">
        <v>120.113766</v>
      </c>
      <c r="O59">
        <v>126.101798</v>
      </c>
      <c r="P59">
        <v>106.543212</v>
      </c>
      <c r="Q59">
        <v>12.190224000000001</v>
      </c>
      <c r="R59">
        <v>32.963880000000003</v>
      </c>
      <c r="S59">
        <v>14.690518000000001</v>
      </c>
      <c r="T59">
        <v>2.984013</v>
      </c>
      <c r="U59">
        <v>404.40618899999998</v>
      </c>
      <c r="V59">
        <v>13.457416</v>
      </c>
      <c r="W59">
        <v>32.031207000000002</v>
      </c>
      <c r="X59">
        <v>105.390124</v>
      </c>
      <c r="Y59">
        <v>0</v>
      </c>
      <c r="Z59">
        <v>0</v>
      </c>
      <c r="AA59">
        <v>40.702401000000002</v>
      </c>
      <c r="AB59">
        <v>15.485681</v>
      </c>
      <c r="AC59">
        <v>0</v>
      </c>
      <c r="AD59">
        <v>0</v>
      </c>
      <c r="AE59">
        <v>19.048563000000001</v>
      </c>
      <c r="AF59">
        <v>8.9061730000000008</v>
      </c>
      <c r="AG59">
        <v>48.949553000000002</v>
      </c>
      <c r="AH59">
        <v>0</v>
      </c>
      <c r="AI59">
        <v>0</v>
      </c>
      <c r="AJ59">
        <v>0</v>
      </c>
      <c r="AK59">
        <v>32.748336999999999</v>
      </c>
      <c r="AL59">
        <v>50.496453000000002</v>
      </c>
      <c r="AM59">
        <v>18.682542000000002</v>
      </c>
      <c r="AN59">
        <v>0.75292599999999998</v>
      </c>
      <c r="AO59">
        <v>0</v>
      </c>
      <c r="AP59">
        <v>1.113356</v>
      </c>
      <c r="AQ59">
        <v>0</v>
      </c>
      <c r="AR59">
        <v>33.583182999999998</v>
      </c>
      <c r="AS59">
        <v>0</v>
      </c>
      <c r="AT59">
        <v>19.314039000000001</v>
      </c>
      <c r="AU59">
        <v>0</v>
      </c>
      <c r="AV59">
        <v>0</v>
      </c>
      <c r="AW59">
        <v>0</v>
      </c>
      <c r="AX59">
        <v>0</v>
      </c>
      <c r="AY59">
        <v>5.3697109999999997</v>
      </c>
      <c r="AZ59">
        <v>0</v>
      </c>
      <c r="BA59">
        <v>0</v>
      </c>
      <c r="BB59">
        <v>5.1743069999999998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2096.6254119999999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369.083394</v>
      </c>
      <c r="L60">
        <v>362.615522</v>
      </c>
      <c r="M60">
        <v>93.726923999999997</v>
      </c>
      <c r="N60">
        <v>120.113766</v>
      </c>
      <c r="O60">
        <v>126.101798</v>
      </c>
      <c r="P60">
        <v>106.543212</v>
      </c>
      <c r="Q60">
        <v>12.190224000000001</v>
      </c>
      <c r="R60">
        <v>32.963880000000003</v>
      </c>
      <c r="S60">
        <v>14.690518000000001</v>
      </c>
      <c r="T60">
        <v>2.984013</v>
      </c>
      <c r="U60">
        <v>404.40618899999998</v>
      </c>
      <c r="V60">
        <v>13.457416</v>
      </c>
      <c r="W60">
        <v>39.018529000000001</v>
      </c>
      <c r="X60">
        <v>126.151129</v>
      </c>
      <c r="Y60">
        <v>0</v>
      </c>
      <c r="Z60">
        <v>0</v>
      </c>
      <c r="AA60">
        <v>40.702401000000002</v>
      </c>
      <c r="AB60">
        <v>15.485681</v>
      </c>
      <c r="AC60">
        <v>0</v>
      </c>
      <c r="AD60">
        <v>0</v>
      </c>
      <c r="AE60">
        <v>19.048563000000001</v>
      </c>
      <c r="AF60">
        <v>8.9061730000000008</v>
      </c>
      <c r="AG60">
        <v>48.949553000000002</v>
      </c>
      <c r="AH60">
        <v>0</v>
      </c>
      <c r="AI60">
        <v>0</v>
      </c>
      <c r="AJ60">
        <v>0</v>
      </c>
      <c r="AK60">
        <v>32.748336999999999</v>
      </c>
      <c r="AL60">
        <v>50.496453000000002</v>
      </c>
      <c r="AM60">
        <v>18.682542000000002</v>
      </c>
      <c r="AN60">
        <v>0.75292599999999998</v>
      </c>
      <c r="AO60">
        <v>0</v>
      </c>
      <c r="AP60">
        <v>1.113356</v>
      </c>
      <c r="AQ60">
        <v>0</v>
      </c>
      <c r="AR60">
        <v>33.583182999999998</v>
      </c>
      <c r="AS60">
        <v>0</v>
      </c>
      <c r="AT60">
        <v>19.314039000000001</v>
      </c>
      <c r="AU60">
        <v>0</v>
      </c>
      <c r="AV60">
        <v>0</v>
      </c>
      <c r="AW60">
        <v>0</v>
      </c>
      <c r="AX60">
        <v>0</v>
      </c>
      <c r="AY60">
        <v>5.3697109999999997</v>
      </c>
      <c r="AZ60">
        <v>0</v>
      </c>
      <c r="BA60">
        <v>0</v>
      </c>
      <c r="BB60">
        <v>5.1743069999999998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2124.3737390000001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369.083394</v>
      </c>
      <c r="L61">
        <v>362.615522</v>
      </c>
      <c r="M61">
        <v>93.726923999999997</v>
      </c>
      <c r="N61">
        <v>120.113766</v>
      </c>
      <c r="O61">
        <v>126.101798</v>
      </c>
      <c r="P61">
        <v>106.543212</v>
      </c>
      <c r="Q61">
        <v>12.190224000000001</v>
      </c>
      <c r="R61">
        <v>32.963880000000003</v>
      </c>
      <c r="S61">
        <v>14.690518000000001</v>
      </c>
      <c r="T61">
        <v>2.984013</v>
      </c>
      <c r="U61">
        <v>404.40618899999998</v>
      </c>
      <c r="V61">
        <v>13.457416</v>
      </c>
      <c r="W61">
        <v>39.018529000000001</v>
      </c>
      <c r="X61">
        <v>126.151129</v>
      </c>
      <c r="Y61">
        <v>0</v>
      </c>
      <c r="Z61">
        <v>0</v>
      </c>
      <c r="AA61">
        <v>40.702401000000002</v>
      </c>
      <c r="AB61">
        <v>3.9504290000000002</v>
      </c>
      <c r="AC61">
        <v>0</v>
      </c>
      <c r="AD61">
        <v>0</v>
      </c>
      <c r="AE61">
        <v>19.048563000000001</v>
      </c>
      <c r="AF61">
        <v>8.9061730000000008</v>
      </c>
      <c r="AG61">
        <v>48.949553000000002</v>
      </c>
      <c r="AH61">
        <v>0</v>
      </c>
      <c r="AI61">
        <v>0</v>
      </c>
      <c r="AJ61">
        <v>0</v>
      </c>
      <c r="AK61">
        <v>32.748336999999999</v>
      </c>
      <c r="AL61">
        <v>52.740740000000002</v>
      </c>
      <c r="AM61">
        <v>18.682542000000002</v>
      </c>
      <c r="AN61">
        <v>0.75292599999999998</v>
      </c>
      <c r="AO61">
        <v>0</v>
      </c>
      <c r="AP61">
        <v>1.113356</v>
      </c>
      <c r="AQ61">
        <v>0</v>
      </c>
      <c r="AR61">
        <v>39.446914</v>
      </c>
      <c r="AS61">
        <v>0</v>
      </c>
      <c r="AT61">
        <v>19.314039000000001</v>
      </c>
      <c r="AU61">
        <v>0</v>
      </c>
      <c r="AV61">
        <v>0</v>
      </c>
      <c r="AW61">
        <v>0</v>
      </c>
      <c r="AX61">
        <v>0</v>
      </c>
      <c r="AY61">
        <v>5.3697109999999997</v>
      </c>
      <c r="AZ61">
        <v>0</v>
      </c>
      <c r="BA61">
        <v>0</v>
      </c>
      <c r="BB61">
        <v>5.1743069999999998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2120.9465049999999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369.083394</v>
      </c>
      <c r="L62">
        <v>362.615522</v>
      </c>
      <c r="M62">
        <v>93.726923999999997</v>
      </c>
      <c r="N62">
        <v>120.113766</v>
      </c>
      <c r="O62">
        <v>126.101798</v>
      </c>
      <c r="P62">
        <v>106.543212</v>
      </c>
      <c r="Q62">
        <v>12.190224000000001</v>
      </c>
      <c r="R62">
        <v>32.963880000000003</v>
      </c>
      <c r="S62">
        <v>14.690518000000001</v>
      </c>
      <c r="T62">
        <v>2.984013</v>
      </c>
      <c r="U62">
        <v>404.40618899999998</v>
      </c>
      <c r="V62">
        <v>13.457416</v>
      </c>
      <c r="W62">
        <v>39.018529000000001</v>
      </c>
      <c r="X62">
        <v>126.151129</v>
      </c>
      <c r="Y62">
        <v>0</v>
      </c>
      <c r="Z62">
        <v>0</v>
      </c>
      <c r="AA62">
        <v>40.702401000000002</v>
      </c>
      <c r="AB62">
        <v>3.9504290000000002</v>
      </c>
      <c r="AC62">
        <v>0</v>
      </c>
      <c r="AD62">
        <v>0</v>
      </c>
      <c r="AE62">
        <v>18.093464999999998</v>
      </c>
      <c r="AF62">
        <v>8.9061730000000008</v>
      </c>
      <c r="AG62">
        <v>48.949553000000002</v>
      </c>
      <c r="AH62">
        <v>0</v>
      </c>
      <c r="AI62">
        <v>0</v>
      </c>
      <c r="AJ62">
        <v>0</v>
      </c>
      <c r="AK62">
        <v>32.748336999999999</v>
      </c>
      <c r="AL62">
        <v>52.740740000000002</v>
      </c>
      <c r="AM62">
        <v>18.682542000000002</v>
      </c>
      <c r="AN62">
        <v>0.75292599999999998</v>
      </c>
      <c r="AO62">
        <v>0</v>
      </c>
      <c r="AP62">
        <v>1.113356</v>
      </c>
      <c r="AQ62">
        <v>0</v>
      </c>
      <c r="AR62">
        <v>39.446914</v>
      </c>
      <c r="AS62">
        <v>0</v>
      </c>
      <c r="AT62">
        <v>19.314039000000001</v>
      </c>
      <c r="AU62">
        <v>0</v>
      </c>
      <c r="AV62">
        <v>0</v>
      </c>
      <c r="AW62">
        <v>0</v>
      </c>
      <c r="AX62">
        <v>0</v>
      </c>
      <c r="AY62">
        <v>5.3697109999999997</v>
      </c>
      <c r="AZ62">
        <v>0</v>
      </c>
      <c r="BA62">
        <v>0</v>
      </c>
      <c r="BB62">
        <v>5.1743069999999998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2119.991407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433.49558400000001</v>
      </c>
      <c r="L63">
        <v>370.50789800000001</v>
      </c>
      <c r="M63">
        <v>93.726923999999997</v>
      </c>
      <c r="N63">
        <v>120.113766</v>
      </c>
      <c r="O63">
        <v>126.101798</v>
      </c>
      <c r="P63">
        <v>106.543212</v>
      </c>
      <c r="Q63">
        <v>16.698595000000001</v>
      </c>
      <c r="R63">
        <v>32.963880000000003</v>
      </c>
      <c r="S63">
        <v>19.988831000000001</v>
      </c>
      <c r="T63">
        <v>2.984013</v>
      </c>
      <c r="U63">
        <v>404.40618899999998</v>
      </c>
      <c r="V63">
        <v>13.457416</v>
      </c>
      <c r="W63">
        <v>44.807592</v>
      </c>
      <c r="X63">
        <v>143.21331000000001</v>
      </c>
      <c r="Y63">
        <v>0</v>
      </c>
      <c r="Z63">
        <v>0</v>
      </c>
      <c r="AA63">
        <v>40.702401000000002</v>
      </c>
      <c r="AB63">
        <v>3.9504290000000002</v>
      </c>
      <c r="AC63">
        <v>0</v>
      </c>
      <c r="AD63">
        <v>10.486395</v>
      </c>
      <c r="AE63">
        <v>19.048563000000001</v>
      </c>
      <c r="AF63">
        <v>8.9061730000000008</v>
      </c>
      <c r="AG63">
        <v>48.949553000000002</v>
      </c>
      <c r="AH63">
        <v>0</v>
      </c>
      <c r="AI63">
        <v>0</v>
      </c>
      <c r="AJ63">
        <v>0</v>
      </c>
      <c r="AK63">
        <v>32.748336999999999</v>
      </c>
      <c r="AL63">
        <v>52.740740000000002</v>
      </c>
      <c r="AM63">
        <v>18.682542000000002</v>
      </c>
      <c r="AN63">
        <v>0.75292599999999998</v>
      </c>
      <c r="AO63">
        <v>0</v>
      </c>
      <c r="AP63">
        <v>0.49482500000000001</v>
      </c>
      <c r="AQ63">
        <v>0</v>
      </c>
      <c r="AR63">
        <v>39.446914</v>
      </c>
      <c r="AS63">
        <v>0</v>
      </c>
      <c r="AT63">
        <v>19.314039000000001</v>
      </c>
      <c r="AU63">
        <v>0</v>
      </c>
      <c r="AV63">
        <v>0</v>
      </c>
      <c r="AW63">
        <v>0</v>
      </c>
      <c r="AX63">
        <v>0</v>
      </c>
      <c r="AY63">
        <v>5.3697109999999997</v>
      </c>
      <c r="AZ63">
        <v>0</v>
      </c>
      <c r="BA63">
        <v>0</v>
      </c>
      <c r="BB63">
        <v>5.1743069999999998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2235.7768630000005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510.75158399999998</v>
      </c>
      <c r="L64">
        <v>370.50789800000001</v>
      </c>
      <c r="M64">
        <v>93.726923999999997</v>
      </c>
      <c r="N64">
        <v>120.113766</v>
      </c>
      <c r="O64">
        <v>126.101798</v>
      </c>
      <c r="P64">
        <v>106.543212</v>
      </c>
      <c r="Q64">
        <v>16.698595000000001</v>
      </c>
      <c r="R64">
        <v>32.963880000000003</v>
      </c>
      <c r="S64">
        <v>19.988831000000001</v>
      </c>
      <c r="T64">
        <v>2.984013</v>
      </c>
      <c r="U64">
        <v>404.40618899999998</v>
      </c>
      <c r="V64">
        <v>15.855442</v>
      </c>
      <c r="W64">
        <v>44.807592</v>
      </c>
      <c r="X64">
        <v>143.21331000000001</v>
      </c>
      <c r="Y64">
        <v>0</v>
      </c>
      <c r="Z64">
        <v>0</v>
      </c>
      <c r="AA64">
        <v>40.702401000000002</v>
      </c>
      <c r="AB64">
        <v>15.612094000000001</v>
      </c>
      <c r="AC64">
        <v>11.200881000000001</v>
      </c>
      <c r="AD64">
        <v>10.486395</v>
      </c>
      <c r="AE64">
        <v>19.048563000000001</v>
      </c>
      <c r="AF64">
        <v>8.9061730000000008</v>
      </c>
      <c r="AG64">
        <v>48.949553000000002</v>
      </c>
      <c r="AH64">
        <v>25.933948999999998</v>
      </c>
      <c r="AI64">
        <v>0</v>
      </c>
      <c r="AJ64">
        <v>0</v>
      </c>
      <c r="AK64">
        <v>32.748336999999999</v>
      </c>
      <c r="AL64">
        <v>52.740740000000002</v>
      </c>
      <c r="AM64">
        <v>18.682542000000002</v>
      </c>
      <c r="AN64">
        <v>0.75292599999999998</v>
      </c>
      <c r="AO64">
        <v>0</v>
      </c>
      <c r="AP64">
        <v>0.49482500000000001</v>
      </c>
      <c r="AQ64">
        <v>0</v>
      </c>
      <c r="AR64">
        <v>33.583182999999998</v>
      </c>
      <c r="AS64">
        <v>0</v>
      </c>
      <c r="AT64">
        <v>19.314039000000001</v>
      </c>
      <c r="AU64">
        <v>0</v>
      </c>
      <c r="AV64">
        <v>0</v>
      </c>
      <c r="AW64">
        <v>0</v>
      </c>
      <c r="AX64">
        <v>0</v>
      </c>
      <c r="AY64">
        <v>5.3697109999999997</v>
      </c>
      <c r="AZ64">
        <v>0</v>
      </c>
      <c r="BA64">
        <v>0.99645600000000001</v>
      </c>
      <c r="BB64">
        <v>5.1743069999999998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2359.3601090000006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578.35058400000003</v>
      </c>
      <c r="L65">
        <v>370.50789800000001</v>
      </c>
      <c r="M65">
        <v>93.726923999999997</v>
      </c>
      <c r="N65">
        <v>120.113766</v>
      </c>
      <c r="O65">
        <v>126.101798</v>
      </c>
      <c r="P65">
        <v>106.543212</v>
      </c>
      <c r="Q65">
        <v>16.698595000000001</v>
      </c>
      <c r="R65">
        <v>32.963880000000003</v>
      </c>
      <c r="S65">
        <v>19.988831000000001</v>
      </c>
      <c r="T65">
        <v>2.984013</v>
      </c>
      <c r="U65">
        <v>404.40618899999998</v>
      </c>
      <c r="V65">
        <v>18.160761000000001</v>
      </c>
      <c r="W65">
        <v>44.807592</v>
      </c>
      <c r="X65">
        <v>143.21331000000001</v>
      </c>
      <c r="Y65">
        <v>0</v>
      </c>
      <c r="Z65">
        <v>0</v>
      </c>
      <c r="AA65">
        <v>40.702401000000002</v>
      </c>
      <c r="AB65">
        <v>15.612094000000001</v>
      </c>
      <c r="AC65">
        <v>11.200881000000001</v>
      </c>
      <c r="AD65">
        <v>10.486395</v>
      </c>
      <c r="AE65">
        <v>19.048563000000001</v>
      </c>
      <c r="AF65">
        <v>8.9061730000000008</v>
      </c>
      <c r="AG65">
        <v>48.949553000000002</v>
      </c>
      <c r="AH65">
        <v>43.043899000000003</v>
      </c>
      <c r="AI65">
        <v>0</v>
      </c>
      <c r="AJ65">
        <v>0</v>
      </c>
      <c r="AK65">
        <v>32.748336999999999</v>
      </c>
      <c r="AL65">
        <v>50.496453000000002</v>
      </c>
      <c r="AM65">
        <v>18.682542000000002</v>
      </c>
      <c r="AN65">
        <v>0.75292599999999998</v>
      </c>
      <c r="AO65">
        <v>0</v>
      </c>
      <c r="AP65">
        <v>0.49482500000000001</v>
      </c>
      <c r="AQ65">
        <v>0</v>
      </c>
      <c r="AR65">
        <v>33.583182999999998</v>
      </c>
      <c r="AS65">
        <v>0</v>
      </c>
      <c r="AT65">
        <v>19.314039000000001</v>
      </c>
      <c r="AU65">
        <v>0</v>
      </c>
      <c r="AV65">
        <v>0</v>
      </c>
      <c r="AW65">
        <v>0</v>
      </c>
      <c r="AX65">
        <v>0</v>
      </c>
      <c r="AY65">
        <v>5.3697109999999997</v>
      </c>
      <c r="AZ65">
        <v>0</v>
      </c>
      <c r="BA65">
        <v>1.665718</v>
      </c>
      <c r="BB65">
        <v>5.1743069999999998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2444.7993530000008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590.19962599999997</v>
      </c>
      <c r="L66">
        <v>370.50789800000001</v>
      </c>
      <c r="M66">
        <v>93.726923999999997</v>
      </c>
      <c r="N66">
        <v>120.113766</v>
      </c>
      <c r="O66">
        <v>126.101798</v>
      </c>
      <c r="P66">
        <v>106.543212</v>
      </c>
      <c r="Q66">
        <v>16.698595000000001</v>
      </c>
      <c r="R66">
        <v>32.963880000000003</v>
      </c>
      <c r="S66">
        <v>19.988831000000001</v>
      </c>
      <c r="T66">
        <v>2.984013</v>
      </c>
      <c r="U66">
        <v>404.40618899999998</v>
      </c>
      <c r="V66">
        <v>18.160761000000001</v>
      </c>
      <c r="W66">
        <v>44.807592</v>
      </c>
      <c r="X66">
        <v>143.21331000000001</v>
      </c>
      <c r="Y66">
        <v>0</v>
      </c>
      <c r="Z66">
        <v>0</v>
      </c>
      <c r="AA66">
        <v>40.702401000000002</v>
      </c>
      <c r="AB66">
        <v>15.612094000000001</v>
      </c>
      <c r="AC66">
        <v>11.200881000000001</v>
      </c>
      <c r="AD66">
        <v>10.486395</v>
      </c>
      <c r="AE66">
        <v>19.048563000000001</v>
      </c>
      <c r="AF66">
        <v>8.9061730000000008</v>
      </c>
      <c r="AG66">
        <v>48.949553000000002</v>
      </c>
      <c r="AH66">
        <v>43.043899000000003</v>
      </c>
      <c r="AI66">
        <v>0</v>
      </c>
      <c r="AJ66">
        <v>0</v>
      </c>
      <c r="AK66">
        <v>32.748336999999999</v>
      </c>
      <c r="AL66">
        <v>50.496453000000002</v>
      </c>
      <c r="AM66">
        <v>18.682542000000002</v>
      </c>
      <c r="AN66">
        <v>0.75292599999999998</v>
      </c>
      <c r="AO66">
        <v>0</v>
      </c>
      <c r="AP66">
        <v>0.49482500000000001</v>
      </c>
      <c r="AQ66">
        <v>0</v>
      </c>
      <c r="AR66">
        <v>33.583182999999998</v>
      </c>
      <c r="AS66">
        <v>0</v>
      </c>
      <c r="AT66">
        <v>19.314039000000001</v>
      </c>
      <c r="AU66">
        <v>0</v>
      </c>
      <c r="AV66">
        <v>0</v>
      </c>
      <c r="AW66">
        <v>0</v>
      </c>
      <c r="AX66">
        <v>0</v>
      </c>
      <c r="AY66">
        <v>5.3697109999999997</v>
      </c>
      <c r="AZ66">
        <v>0</v>
      </c>
      <c r="BA66">
        <v>1.665718</v>
      </c>
      <c r="BB66">
        <v>5.1743069999999998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2456.6483950000006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590.19962599999997</v>
      </c>
      <c r="L67">
        <v>370.50789800000001</v>
      </c>
      <c r="M67">
        <v>93.726923999999997</v>
      </c>
      <c r="N67">
        <v>120.113766</v>
      </c>
      <c r="O67">
        <v>126.101798</v>
      </c>
      <c r="P67">
        <v>106.543212</v>
      </c>
      <c r="Q67">
        <v>16.698595000000001</v>
      </c>
      <c r="R67">
        <v>32.963880000000003</v>
      </c>
      <c r="S67">
        <v>19.853632999999999</v>
      </c>
      <c r="T67">
        <v>2.984013</v>
      </c>
      <c r="U67">
        <v>404.40618899999998</v>
      </c>
      <c r="V67">
        <v>18.160761000000001</v>
      </c>
      <c r="W67">
        <v>44.807592</v>
      </c>
      <c r="X67">
        <v>143.21331000000001</v>
      </c>
      <c r="Y67">
        <v>0</v>
      </c>
      <c r="Z67">
        <v>0</v>
      </c>
      <c r="AA67">
        <v>40.702401000000002</v>
      </c>
      <c r="AB67">
        <v>15.612094000000001</v>
      </c>
      <c r="AC67">
        <v>11.200881000000001</v>
      </c>
      <c r="AD67">
        <v>10.486395</v>
      </c>
      <c r="AE67">
        <v>19.048563000000001</v>
      </c>
      <c r="AF67">
        <v>8.9061730000000008</v>
      </c>
      <c r="AG67">
        <v>48.949553000000002</v>
      </c>
      <c r="AH67">
        <v>43.043899000000003</v>
      </c>
      <c r="AI67">
        <v>0</v>
      </c>
      <c r="AJ67">
        <v>0</v>
      </c>
      <c r="AK67">
        <v>32.748336999999999</v>
      </c>
      <c r="AL67">
        <v>50.496453000000002</v>
      </c>
      <c r="AM67">
        <v>18.682542000000002</v>
      </c>
      <c r="AN67">
        <v>0.75292599999999998</v>
      </c>
      <c r="AO67">
        <v>0</v>
      </c>
      <c r="AP67">
        <v>1.731886</v>
      </c>
      <c r="AQ67">
        <v>0</v>
      </c>
      <c r="AR67">
        <v>33.583182999999998</v>
      </c>
      <c r="AS67">
        <v>0</v>
      </c>
      <c r="AT67">
        <v>19.314039000000001</v>
      </c>
      <c r="AU67">
        <v>0</v>
      </c>
      <c r="AV67">
        <v>0</v>
      </c>
      <c r="AW67">
        <v>0</v>
      </c>
      <c r="AX67">
        <v>0</v>
      </c>
      <c r="AY67">
        <v>5.3697109999999997</v>
      </c>
      <c r="AZ67">
        <v>0</v>
      </c>
      <c r="BA67">
        <v>1.665718</v>
      </c>
      <c r="BB67">
        <v>5.1743069999999998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2457.7502580000005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590.19962599999997</v>
      </c>
      <c r="L68">
        <v>370.50789800000001</v>
      </c>
      <c r="M68">
        <v>93.726923999999997</v>
      </c>
      <c r="N68">
        <v>120.113766</v>
      </c>
      <c r="O68">
        <v>126.101798</v>
      </c>
      <c r="P68">
        <v>106.543212</v>
      </c>
      <c r="Q68">
        <v>16.698595000000001</v>
      </c>
      <c r="R68">
        <v>38.763776999999997</v>
      </c>
      <c r="S68">
        <v>19.988831000000001</v>
      </c>
      <c r="T68">
        <v>2.984013</v>
      </c>
      <c r="U68">
        <v>404.40618899999998</v>
      </c>
      <c r="V68">
        <v>18.160761000000001</v>
      </c>
      <c r="W68">
        <v>44.807592</v>
      </c>
      <c r="X68">
        <v>143.21331000000001</v>
      </c>
      <c r="Y68">
        <v>0</v>
      </c>
      <c r="Z68">
        <v>0</v>
      </c>
      <c r="AA68">
        <v>40.702401000000002</v>
      </c>
      <c r="AB68">
        <v>15.612094000000001</v>
      </c>
      <c r="AC68">
        <v>11.200881000000001</v>
      </c>
      <c r="AD68">
        <v>10.486395</v>
      </c>
      <c r="AE68">
        <v>19.048563000000001</v>
      </c>
      <c r="AF68">
        <v>8.9061730000000008</v>
      </c>
      <c r="AG68">
        <v>48.949553000000002</v>
      </c>
      <c r="AH68">
        <v>43.043899000000003</v>
      </c>
      <c r="AI68">
        <v>0</v>
      </c>
      <c r="AJ68">
        <v>0</v>
      </c>
      <c r="AK68">
        <v>32.748336999999999</v>
      </c>
      <c r="AL68">
        <v>50.496453000000002</v>
      </c>
      <c r="AM68">
        <v>18.682542000000002</v>
      </c>
      <c r="AN68">
        <v>0.75292599999999998</v>
      </c>
      <c r="AO68">
        <v>0</v>
      </c>
      <c r="AP68">
        <v>1.731886</v>
      </c>
      <c r="AQ68">
        <v>0</v>
      </c>
      <c r="AR68">
        <v>33.583182999999998</v>
      </c>
      <c r="AS68">
        <v>0</v>
      </c>
      <c r="AT68">
        <v>19.314039000000001</v>
      </c>
      <c r="AU68">
        <v>0</v>
      </c>
      <c r="AV68">
        <v>0</v>
      </c>
      <c r="AW68">
        <v>0</v>
      </c>
      <c r="AX68">
        <v>0</v>
      </c>
      <c r="AY68">
        <v>5.3697109999999997</v>
      </c>
      <c r="AZ68">
        <v>0</v>
      </c>
      <c r="BA68">
        <v>1.665718</v>
      </c>
      <c r="BB68">
        <v>5.1743069999999998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2463.6853530000003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590.19962599999997</v>
      </c>
      <c r="L69">
        <v>370.50789800000001</v>
      </c>
      <c r="M69">
        <v>93.726923999999997</v>
      </c>
      <c r="N69">
        <v>120.113766</v>
      </c>
      <c r="O69">
        <v>126.101798</v>
      </c>
      <c r="P69">
        <v>106.543212</v>
      </c>
      <c r="Q69">
        <v>16.698595000000001</v>
      </c>
      <c r="R69">
        <v>43.365724</v>
      </c>
      <c r="S69">
        <v>19.988831000000001</v>
      </c>
      <c r="T69">
        <v>2.984013</v>
      </c>
      <c r="U69">
        <v>404.40618899999998</v>
      </c>
      <c r="V69">
        <v>18.160761000000001</v>
      </c>
      <c r="W69">
        <v>44.807592</v>
      </c>
      <c r="X69">
        <v>143.21331000000001</v>
      </c>
      <c r="Y69">
        <v>0</v>
      </c>
      <c r="Z69">
        <v>0</v>
      </c>
      <c r="AA69">
        <v>40.702401000000002</v>
      </c>
      <c r="AB69">
        <v>15.612094000000001</v>
      </c>
      <c r="AC69">
        <v>11.200881000000001</v>
      </c>
      <c r="AD69">
        <v>10.486395</v>
      </c>
      <c r="AE69">
        <v>19.048563000000001</v>
      </c>
      <c r="AF69">
        <v>8.9061730000000008</v>
      </c>
      <c r="AG69">
        <v>48.949553000000002</v>
      </c>
      <c r="AH69">
        <v>43.043899000000003</v>
      </c>
      <c r="AI69">
        <v>0</v>
      </c>
      <c r="AJ69">
        <v>0</v>
      </c>
      <c r="AK69">
        <v>32.748336999999999</v>
      </c>
      <c r="AL69">
        <v>50.496453000000002</v>
      </c>
      <c r="AM69">
        <v>18.682542000000002</v>
      </c>
      <c r="AN69">
        <v>0.75292599999999998</v>
      </c>
      <c r="AO69">
        <v>0</v>
      </c>
      <c r="AP69">
        <v>1.731886</v>
      </c>
      <c r="AQ69">
        <v>0</v>
      </c>
      <c r="AR69">
        <v>33.583182999999998</v>
      </c>
      <c r="AS69">
        <v>0</v>
      </c>
      <c r="AT69">
        <v>19.314039000000001</v>
      </c>
      <c r="AU69">
        <v>0</v>
      </c>
      <c r="AV69">
        <v>0</v>
      </c>
      <c r="AW69">
        <v>0</v>
      </c>
      <c r="AX69">
        <v>0</v>
      </c>
      <c r="AY69">
        <v>5.3697109999999997</v>
      </c>
      <c r="AZ69">
        <v>0</v>
      </c>
      <c r="BA69">
        <v>1.665718</v>
      </c>
      <c r="BB69">
        <v>5.1743069999999998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2468.2873000000004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590.19962599999997</v>
      </c>
      <c r="L70">
        <v>370.50789800000001</v>
      </c>
      <c r="M70">
        <v>93.726923999999997</v>
      </c>
      <c r="N70">
        <v>120.113766</v>
      </c>
      <c r="O70">
        <v>126.101798</v>
      </c>
      <c r="P70">
        <v>106.543212</v>
      </c>
      <c r="Q70">
        <v>16.698595000000001</v>
      </c>
      <c r="R70">
        <v>43.365724</v>
      </c>
      <c r="S70">
        <v>19.988831000000001</v>
      </c>
      <c r="T70">
        <v>2.984013</v>
      </c>
      <c r="U70">
        <v>404.40618899999998</v>
      </c>
      <c r="V70">
        <v>18.160761000000001</v>
      </c>
      <c r="W70">
        <v>44.807592</v>
      </c>
      <c r="X70">
        <v>143.21331000000001</v>
      </c>
      <c r="Y70">
        <v>0</v>
      </c>
      <c r="Z70">
        <v>0</v>
      </c>
      <c r="AA70">
        <v>40.702401000000002</v>
      </c>
      <c r="AB70">
        <v>15.612094000000001</v>
      </c>
      <c r="AC70">
        <v>11.200881000000001</v>
      </c>
      <c r="AD70">
        <v>10.486395</v>
      </c>
      <c r="AE70">
        <v>19.048563000000001</v>
      </c>
      <c r="AF70">
        <v>8.9061730000000008</v>
      </c>
      <c r="AG70">
        <v>48.949553000000002</v>
      </c>
      <c r="AH70">
        <v>43.043899000000003</v>
      </c>
      <c r="AI70">
        <v>0</v>
      </c>
      <c r="AJ70">
        <v>0</v>
      </c>
      <c r="AK70">
        <v>32.748336999999999</v>
      </c>
      <c r="AL70">
        <v>50.496453000000002</v>
      </c>
      <c r="AM70">
        <v>18.682542000000002</v>
      </c>
      <c r="AN70">
        <v>0.75292599999999998</v>
      </c>
      <c r="AO70">
        <v>0</v>
      </c>
      <c r="AP70">
        <v>1.731886</v>
      </c>
      <c r="AQ70">
        <v>0</v>
      </c>
      <c r="AR70">
        <v>33.583182999999998</v>
      </c>
      <c r="AS70">
        <v>0</v>
      </c>
      <c r="AT70">
        <v>19.314039000000001</v>
      </c>
      <c r="AU70">
        <v>0</v>
      </c>
      <c r="AV70">
        <v>0</v>
      </c>
      <c r="AW70">
        <v>0</v>
      </c>
      <c r="AX70">
        <v>0</v>
      </c>
      <c r="AY70">
        <v>5.3697109999999997</v>
      </c>
      <c r="AZ70">
        <v>0</v>
      </c>
      <c r="BA70">
        <v>1.665718</v>
      </c>
      <c r="BB70">
        <v>5.1743069999999998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2468.2873000000004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638.48462600000005</v>
      </c>
      <c r="L71">
        <v>442.93539800000002</v>
      </c>
      <c r="M71">
        <v>93.726923999999997</v>
      </c>
      <c r="N71">
        <v>120.113766</v>
      </c>
      <c r="O71">
        <v>126.101798</v>
      </c>
      <c r="P71">
        <v>106.543212</v>
      </c>
      <c r="Q71">
        <v>21.85408</v>
      </c>
      <c r="R71">
        <v>43.366328000000003</v>
      </c>
      <c r="S71">
        <v>24.545045999999999</v>
      </c>
      <c r="T71">
        <v>2.988442</v>
      </c>
      <c r="U71">
        <v>404.40618899999998</v>
      </c>
      <c r="V71">
        <v>18.160761000000001</v>
      </c>
      <c r="W71">
        <v>44.807592</v>
      </c>
      <c r="X71">
        <v>143.21331000000001</v>
      </c>
      <c r="Y71">
        <v>0</v>
      </c>
      <c r="Z71">
        <v>0</v>
      </c>
      <c r="AA71">
        <v>40.702401000000002</v>
      </c>
      <c r="AB71">
        <v>15.612094000000001</v>
      </c>
      <c r="AC71">
        <v>11.200881000000001</v>
      </c>
      <c r="AD71">
        <v>10.486395</v>
      </c>
      <c r="AE71">
        <v>19.048563000000001</v>
      </c>
      <c r="AF71">
        <v>8.9061730000000008</v>
      </c>
      <c r="AG71">
        <v>48.949553000000002</v>
      </c>
      <c r="AH71">
        <v>43.043899000000003</v>
      </c>
      <c r="AI71">
        <v>0</v>
      </c>
      <c r="AJ71">
        <v>0</v>
      </c>
      <c r="AK71">
        <v>32.748336999999999</v>
      </c>
      <c r="AL71">
        <v>50.496453000000002</v>
      </c>
      <c r="AM71">
        <v>18.682542000000002</v>
      </c>
      <c r="AN71">
        <v>0.75292599999999998</v>
      </c>
      <c r="AO71">
        <v>0</v>
      </c>
      <c r="AP71">
        <v>1.731886</v>
      </c>
      <c r="AQ71">
        <v>0</v>
      </c>
      <c r="AR71">
        <v>33.583182999999998</v>
      </c>
      <c r="AS71">
        <v>0</v>
      </c>
      <c r="AT71">
        <v>19.314039000000001</v>
      </c>
      <c r="AU71">
        <v>0</v>
      </c>
      <c r="AV71">
        <v>0</v>
      </c>
      <c r="AW71">
        <v>0</v>
      </c>
      <c r="AX71">
        <v>0</v>
      </c>
      <c r="AY71">
        <v>5.3697109999999997</v>
      </c>
      <c r="AZ71">
        <v>0</v>
      </c>
      <c r="BA71">
        <v>1.665718</v>
      </c>
      <c r="BB71">
        <v>5.1743069999999998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2598.7165330000007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638.48462600000005</v>
      </c>
      <c r="L72">
        <v>442.93539800000002</v>
      </c>
      <c r="M72">
        <v>93.726923999999997</v>
      </c>
      <c r="N72">
        <v>120.113766</v>
      </c>
      <c r="O72">
        <v>126.101798</v>
      </c>
      <c r="P72">
        <v>106.543212</v>
      </c>
      <c r="Q72">
        <v>21.85408</v>
      </c>
      <c r="R72">
        <v>43.366328000000003</v>
      </c>
      <c r="S72">
        <v>26.681327</v>
      </c>
      <c r="T72">
        <v>2.988442</v>
      </c>
      <c r="U72">
        <v>404.40618899999998</v>
      </c>
      <c r="V72">
        <v>18.160761000000001</v>
      </c>
      <c r="W72">
        <v>44.807592</v>
      </c>
      <c r="X72">
        <v>143.21331000000001</v>
      </c>
      <c r="Y72">
        <v>0</v>
      </c>
      <c r="Z72">
        <v>0</v>
      </c>
      <c r="AA72">
        <v>40.702401000000002</v>
      </c>
      <c r="AB72">
        <v>15.612094000000001</v>
      </c>
      <c r="AC72">
        <v>22.401762999999999</v>
      </c>
      <c r="AD72">
        <v>10.486395</v>
      </c>
      <c r="AE72">
        <v>19.048563000000001</v>
      </c>
      <c r="AF72">
        <v>8.9061730000000008</v>
      </c>
      <c r="AG72">
        <v>48.949553000000002</v>
      </c>
      <c r="AH72">
        <v>43.043899000000003</v>
      </c>
      <c r="AI72">
        <v>0</v>
      </c>
      <c r="AJ72">
        <v>0</v>
      </c>
      <c r="AK72">
        <v>32.748336999999999</v>
      </c>
      <c r="AL72">
        <v>50.496453000000002</v>
      </c>
      <c r="AM72">
        <v>18.682542000000002</v>
      </c>
      <c r="AN72">
        <v>0.75292599999999998</v>
      </c>
      <c r="AO72">
        <v>0</v>
      </c>
      <c r="AP72">
        <v>1.731886</v>
      </c>
      <c r="AQ72">
        <v>0</v>
      </c>
      <c r="AR72">
        <v>33.583182999999998</v>
      </c>
      <c r="AS72">
        <v>0</v>
      </c>
      <c r="AT72">
        <v>19.314039000000001</v>
      </c>
      <c r="AU72">
        <v>0</v>
      </c>
      <c r="AV72">
        <v>0</v>
      </c>
      <c r="AW72">
        <v>0</v>
      </c>
      <c r="AX72">
        <v>0</v>
      </c>
      <c r="AY72">
        <v>5.3697109999999997</v>
      </c>
      <c r="AZ72">
        <v>0</v>
      </c>
      <c r="BA72">
        <v>1.665718</v>
      </c>
      <c r="BB72">
        <v>5.1743069999999998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2612.0536960000004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638.48462600000005</v>
      </c>
      <c r="L73">
        <v>521.47799999999995</v>
      </c>
      <c r="M73">
        <v>93.726923999999997</v>
      </c>
      <c r="N73">
        <v>120.113766</v>
      </c>
      <c r="O73">
        <v>126.101798</v>
      </c>
      <c r="P73">
        <v>106.543212</v>
      </c>
      <c r="Q73">
        <v>21.85408</v>
      </c>
      <c r="R73">
        <v>43.366328000000003</v>
      </c>
      <c r="S73">
        <v>26.690964000000001</v>
      </c>
      <c r="T73">
        <v>2.988442</v>
      </c>
      <c r="U73">
        <v>404.40618899999998</v>
      </c>
      <c r="V73">
        <v>18.160761000000001</v>
      </c>
      <c r="W73">
        <v>44.807592</v>
      </c>
      <c r="X73">
        <v>143.21331000000001</v>
      </c>
      <c r="Y73">
        <v>0</v>
      </c>
      <c r="Z73">
        <v>0</v>
      </c>
      <c r="AA73">
        <v>40.702401000000002</v>
      </c>
      <c r="AB73">
        <v>31.22419</v>
      </c>
      <c r="AC73">
        <v>22.401762999999999</v>
      </c>
      <c r="AD73">
        <v>10.486395</v>
      </c>
      <c r="AE73">
        <v>19.048563000000001</v>
      </c>
      <c r="AF73">
        <v>8.9061730000000008</v>
      </c>
      <c r="AG73">
        <v>48.949553000000002</v>
      </c>
      <c r="AH73">
        <v>53.159215000000003</v>
      </c>
      <c r="AI73">
        <v>0</v>
      </c>
      <c r="AJ73">
        <v>0</v>
      </c>
      <c r="AK73">
        <v>32.748336999999999</v>
      </c>
      <c r="AL73">
        <v>61.717886999999997</v>
      </c>
      <c r="AM73">
        <v>18.682542000000002</v>
      </c>
      <c r="AN73">
        <v>0.75292599999999998</v>
      </c>
      <c r="AO73">
        <v>0</v>
      </c>
      <c r="AP73">
        <v>1.731886</v>
      </c>
      <c r="AQ73">
        <v>11.234444</v>
      </c>
      <c r="AR73">
        <v>33.583182999999998</v>
      </c>
      <c r="AS73">
        <v>0</v>
      </c>
      <c r="AT73">
        <v>19.314039000000001</v>
      </c>
      <c r="AU73">
        <v>0</v>
      </c>
      <c r="AV73">
        <v>0</v>
      </c>
      <c r="AW73">
        <v>0</v>
      </c>
      <c r="AX73">
        <v>0</v>
      </c>
      <c r="AY73">
        <v>5.3697109999999997</v>
      </c>
      <c r="AZ73">
        <v>1.8094300000000001</v>
      </c>
      <c r="BA73">
        <v>2.0524019999999998</v>
      </c>
      <c r="BB73">
        <v>5.1743069999999998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2740.9853389999994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638.48462600000005</v>
      </c>
      <c r="L74">
        <v>521.47799999999995</v>
      </c>
      <c r="M74">
        <v>93.726923999999997</v>
      </c>
      <c r="N74">
        <v>120.113766</v>
      </c>
      <c r="O74">
        <v>126.101798</v>
      </c>
      <c r="P74">
        <v>106.543212</v>
      </c>
      <c r="Q74">
        <v>21.85408</v>
      </c>
      <c r="R74">
        <v>43.366328000000003</v>
      </c>
      <c r="S74">
        <v>26.690964000000001</v>
      </c>
      <c r="T74">
        <v>2.988442</v>
      </c>
      <c r="U74">
        <v>404.40618899999998</v>
      </c>
      <c r="V74">
        <v>18.160761000000001</v>
      </c>
      <c r="W74">
        <v>44.807592</v>
      </c>
      <c r="X74">
        <v>143.21331000000001</v>
      </c>
      <c r="Y74">
        <v>0</v>
      </c>
      <c r="Z74">
        <v>0</v>
      </c>
      <c r="AA74">
        <v>40.702401000000002</v>
      </c>
      <c r="AB74">
        <v>31.22419</v>
      </c>
      <c r="AC74">
        <v>22.401762999999999</v>
      </c>
      <c r="AD74">
        <v>10.486395</v>
      </c>
      <c r="AE74">
        <v>38.097124999999998</v>
      </c>
      <c r="AF74">
        <v>8.9061730000000008</v>
      </c>
      <c r="AG74">
        <v>48.949553000000002</v>
      </c>
      <c r="AH74">
        <v>68.870238999999998</v>
      </c>
      <c r="AI74">
        <v>0</v>
      </c>
      <c r="AJ74">
        <v>0</v>
      </c>
      <c r="AK74">
        <v>32.748336999999999</v>
      </c>
      <c r="AL74">
        <v>61.717886999999997</v>
      </c>
      <c r="AM74">
        <v>18.682542000000002</v>
      </c>
      <c r="AN74">
        <v>0.75292599999999998</v>
      </c>
      <c r="AO74">
        <v>0</v>
      </c>
      <c r="AP74">
        <v>1.731886</v>
      </c>
      <c r="AQ74">
        <v>30.779295999999999</v>
      </c>
      <c r="AR74">
        <v>33.583182999999998</v>
      </c>
      <c r="AS74">
        <v>0</v>
      </c>
      <c r="AT74">
        <v>19.314039000000001</v>
      </c>
      <c r="AU74">
        <v>0</v>
      </c>
      <c r="AV74">
        <v>0</v>
      </c>
      <c r="AW74">
        <v>0</v>
      </c>
      <c r="AX74">
        <v>0</v>
      </c>
      <c r="AY74">
        <v>5.3697109999999997</v>
      </c>
      <c r="AZ74">
        <v>3.618859</v>
      </c>
      <c r="BA74">
        <v>2.6621730000000001</v>
      </c>
      <c r="BB74">
        <v>5.1743069999999998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2797.7089769999998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638.48462600000005</v>
      </c>
      <c r="L75">
        <v>521.47799999999995</v>
      </c>
      <c r="M75">
        <v>93.726923999999997</v>
      </c>
      <c r="N75">
        <v>120.113766</v>
      </c>
      <c r="O75">
        <v>126.101798</v>
      </c>
      <c r="P75">
        <v>106.543212</v>
      </c>
      <c r="Q75">
        <v>21.85408</v>
      </c>
      <c r="R75">
        <v>43.366328000000003</v>
      </c>
      <c r="S75">
        <v>26.690964000000001</v>
      </c>
      <c r="T75">
        <v>2.988442</v>
      </c>
      <c r="U75">
        <v>404.40618899999998</v>
      </c>
      <c r="V75">
        <v>18.160761000000001</v>
      </c>
      <c r="W75">
        <v>44.807592</v>
      </c>
      <c r="X75">
        <v>143.21331000000001</v>
      </c>
      <c r="Y75">
        <v>0</v>
      </c>
      <c r="Z75">
        <v>0</v>
      </c>
      <c r="AA75">
        <v>40.702401000000002</v>
      </c>
      <c r="AB75">
        <v>31.22419</v>
      </c>
      <c r="AC75">
        <v>22.401762999999999</v>
      </c>
      <c r="AD75">
        <v>10.486395</v>
      </c>
      <c r="AE75">
        <v>38.097124999999998</v>
      </c>
      <c r="AF75">
        <v>8.9061730000000008</v>
      </c>
      <c r="AG75">
        <v>48.949553000000002</v>
      </c>
      <c r="AH75">
        <v>80.707310000000007</v>
      </c>
      <c r="AI75">
        <v>0</v>
      </c>
      <c r="AJ75">
        <v>0</v>
      </c>
      <c r="AK75">
        <v>32.748336999999999</v>
      </c>
      <c r="AL75">
        <v>61.717886999999997</v>
      </c>
      <c r="AM75">
        <v>18.682542000000002</v>
      </c>
      <c r="AN75">
        <v>0.75292599999999998</v>
      </c>
      <c r="AO75">
        <v>0</v>
      </c>
      <c r="AP75">
        <v>1.731886</v>
      </c>
      <c r="AQ75">
        <v>33.703330000000001</v>
      </c>
      <c r="AR75">
        <v>33.583182999999998</v>
      </c>
      <c r="AS75">
        <v>0</v>
      </c>
      <c r="AT75">
        <v>19.314039000000001</v>
      </c>
      <c r="AU75">
        <v>0</v>
      </c>
      <c r="AV75">
        <v>0</v>
      </c>
      <c r="AW75">
        <v>0</v>
      </c>
      <c r="AX75">
        <v>0</v>
      </c>
      <c r="AY75">
        <v>5.3697109999999997</v>
      </c>
      <c r="AZ75">
        <v>3.618859</v>
      </c>
      <c r="BA75">
        <v>3.1083470000000002</v>
      </c>
      <c r="BB75">
        <v>5.1743069999999998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2812.9162559999995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638.48462600000005</v>
      </c>
      <c r="L76">
        <v>521.47799999999995</v>
      </c>
      <c r="M76">
        <v>93.726923999999997</v>
      </c>
      <c r="N76">
        <v>120.113766</v>
      </c>
      <c r="O76">
        <v>126.101798</v>
      </c>
      <c r="P76">
        <v>106.543212</v>
      </c>
      <c r="Q76">
        <v>21.85408</v>
      </c>
      <c r="R76">
        <v>43.366328000000003</v>
      </c>
      <c r="S76">
        <v>26.690964000000001</v>
      </c>
      <c r="T76">
        <v>2.988442</v>
      </c>
      <c r="U76">
        <v>404.40618899999998</v>
      </c>
      <c r="V76">
        <v>18.160761000000001</v>
      </c>
      <c r="W76">
        <v>44.807592</v>
      </c>
      <c r="X76">
        <v>143.21331000000001</v>
      </c>
      <c r="Y76">
        <v>0</v>
      </c>
      <c r="Z76">
        <v>0</v>
      </c>
      <c r="AA76">
        <v>40.702401000000002</v>
      </c>
      <c r="AB76">
        <v>31.22419</v>
      </c>
      <c r="AC76">
        <v>22.401762999999999</v>
      </c>
      <c r="AD76">
        <v>20.972791999999998</v>
      </c>
      <c r="AE76">
        <v>38.097124999999998</v>
      </c>
      <c r="AF76">
        <v>8.9061730000000008</v>
      </c>
      <c r="AG76">
        <v>48.949553000000002</v>
      </c>
      <c r="AH76">
        <v>118.370722</v>
      </c>
      <c r="AI76">
        <v>0</v>
      </c>
      <c r="AJ76">
        <v>0</v>
      </c>
      <c r="AK76">
        <v>32.748336999999999</v>
      </c>
      <c r="AL76">
        <v>61.717886999999997</v>
      </c>
      <c r="AM76">
        <v>18.682542000000002</v>
      </c>
      <c r="AN76">
        <v>0.75292599999999998</v>
      </c>
      <c r="AO76">
        <v>0</v>
      </c>
      <c r="AP76">
        <v>1.731886</v>
      </c>
      <c r="AQ76">
        <v>44.937773</v>
      </c>
      <c r="AR76">
        <v>33.583182999999998</v>
      </c>
      <c r="AS76">
        <v>27.776474</v>
      </c>
      <c r="AT76">
        <v>19.314039000000001</v>
      </c>
      <c r="AU76">
        <v>0</v>
      </c>
      <c r="AV76">
        <v>0</v>
      </c>
      <c r="AW76">
        <v>0</v>
      </c>
      <c r="AX76">
        <v>0</v>
      </c>
      <c r="AY76">
        <v>5.3697109999999997</v>
      </c>
      <c r="AZ76">
        <v>4.1843070000000004</v>
      </c>
      <c r="BA76">
        <v>4.5658500000000002</v>
      </c>
      <c r="BB76">
        <v>5.1743069999999998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2902.0999329999995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638.48462600000005</v>
      </c>
      <c r="L77">
        <v>527.31003199999998</v>
      </c>
      <c r="M77">
        <v>93.726923999999997</v>
      </c>
      <c r="N77">
        <v>120.113766</v>
      </c>
      <c r="O77">
        <v>126.101798</v>
      </c>
      <c r="P77">
        <v>106.543212</v>
      </c>
      <c r="Q77">
        <v>21.85408</v>
      </c>
      <c r="R77">
        <v>43.366328000000003</v>
      </c>
      <c r="S77">
        <v>26.690964000000001</v>
      </c>
      <c r="T77">
        <v>2.988442</v>
      </c>
      <c r="U77">
        <v>404.40618899999998</v>
      </c>
      <c r="V77">
        <v>18.160761000000001</v>
      </c>
      <c r="W77">
        <v>44.807592</v>
      </c>
      <c r="X77">
        <v>143.21331000000001</v>
      </c>
      <c r="Y77">
        <v>0</v>
      </c>
      <c r="Z77">
        <v>0</v>
      </c>
      <c r="AA77">
        <v>40.702401000000002</v>
      </c>
      <c r="AB77">
        <v>46.836283999999999</v>
      </c>
      <c r="AC77">
        <v>33.636541000000001</v>
      </c>
      <c r="AD77">
        <v>31.459187</v>
      </c>
      <c r="AE77">
        <v>57.145687000000002</v>
      </c>
      <c r="AF77">
        <v>10.019444999999999</v>
      </c>
      <c r="AG77">
        <v>48.949553000000002</v>
      </c>
      <c r="AH77">
        <v>153.88193899999999</v>
      </c>
      <c r="AI77">
        <v>3.683535</v>
      </c>
      <c r="AJ77">
        <v>0</v>
      </c>
      <c r="AK77">
        <v>32.748336999999999</v>
      </c>
      <c r="AL77">
        <v>76.653616</v>
      </c>
      <c r="AM77">
        <v>19.295083999999999</v>
      </c>
      <c r="AN77">
        <v>0.75292599999999998</v>
      </c>
      <c r="AO77">
        <v>0</v>
      </c>
      <c r="AP77">
        <v>7.5460760000000002</v>
      </c>
      <c r="AQ77">
        <v>44.937773</v>
      </c>
      <c r="AR77">
        <v>33.583182999999998</v>
      </c>
      <c r="AS77">
        <v>37.652552</v>
      </c>
      <c r="AT77">
        <v>19.314039000000001</v>
      </c>
      <c r="AU77">
        <v>0</v>
      </c>
      <c r="AV77">
        <v>0</v>
      </c>
      <c r="AW77">
        <v>0</v>
      </c>
      <c r="AX77">
        <v>0</v>
      </c>
      <c r="AY77">
        <v>5.4673420000000004</v>
      </c>
      <c r="AZ77">
        <v>8.9566770000000009</v>
      </c>
      <c r="BA77">
        <v>5.9341169999999996</v>
      </c>
      <c r="BB77">
        <v>5.1743069999999998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3042.0986250000005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641.73575200000005</v>
      </c>
      <c r="L78">
        <v>586.183986</v>
      </c>
      <c r="M78">
        <v>93.726923999999997</v>
      </c>
      <c r="N78">
        <v>120.113766</v>
      </c>
      <c r="O78">
        <v>126.101798</v>
      </c>
      <c r="P78">
        <v>106.543212</v>
      </c>
      <c r="Q78">
        <v>21.85408</v>
      </c>
      <c r="R78">
        <v>43.366328000000003</v>
      </c>
      <c r="S78">
        <v>26.690964000000001</v>
      </c>
      <c r="T78">
        <v>2.988442</v>
      </c>
      <c r="U78">
        <v>404.40618899999998</v>
      </c>
      <c r="V78">
        <v>18.160761000000001</v>
      </c>
      <c r="W78">
        <v>44.807592</v>
      </c>
      <c r="X78">
        <v>143.21331000000001</v>
      </c>
      <c r="Y78">
        <v>0</v>
      </c>
      <c r="Z78">
        <v>0</v>
      </c>
      <c r="AA78">
        <v>40.702401000000002</v>
      </c>
      <c r="AB78">
        <v>46.836283999999999</v>
      </c>
      <c r="AC78">
        <v>33.636541000000001</v>
      </c>
      <c r="AD78">
        <v>42.042847999999999</v>
      </c>
      <c r="AE78">
        <v>57.145687000000002</v>
      </c>
      <c r="AF78">
        <v>10.019444999999999</v>
      </c>
      <c r="AG78">
        <v>48.949553000000002</v>
      </c>
      <c r="AH78">
        <v>153.88193899999999</v>
      </c>
      <c r="AI78">
        <v>5.893656</v>
      </c>
      <c r="AJ78">
        <v>0</v>
      </c>
      <c r="AK78">
        <v>32.748336999999999</v>
      </c>
      <c r="AL78">
        <v>76.653616</v>
      </c>
      <c r="AM78">
        <v>19.295083999999999</v>
      </c>
      <c r="AN78">
        <v>0.75292599999999998</v>
      </c>
      <c r="AO78">
        <v>0</v>
      </c>
      <c r="AP78">
        <v>7.5460760000000002</v>
      </c>
      <c r="AQ78">
        <v>44.937773</v>
      </c>
      <c r="AR78">
        <v>33.583182999999998</v>
      </c>
      <c r="AS78">
        <v>37.652552</v>
      </c>
      <c r="AT78">
        <v>19.314039000000001</v>
      </c>
      <c r="AU78">
        <v>0</v>
      </c>
      <c r="AV78">
        <v>0</v>
      </c>
      <c r="AW78">
        <v>0</v>
      </c>
      <c r="AX78">
        <v>0</v>
      </c>
      <c r="AY78">
        <v>5.4673420000000004</v>
      </c>
      <c r="AZ78">
        <v>8.9566770000000009</v>
      </c>
      <c r="BA78">
        <v>5.9341169999999996</v>
      </c>
      <c r="BB78">
        <v>5.1743069999999998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3117.0174870000005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664.80327999999997</v>
      </c>
      <c r="L79">
        <v>651.67157699999996</v>
      </c>
      <c r="M79">
        <v>93.726923999999997</v>
      </c>
      <c r="N79">
        <v>120.113766</v>
      </c>
      <c r="O79">
        <v>126.101798</v>
      </c>
      <c r="P79">
        <v>106.543212</v>
      </c>
      <c r="Q79">
        <v>21.85408</v>
      </c>
      <c r="R79">
        <v>43.366328000000003</v>
      </c>
      <c r="S79">
        <v>26.690964000000001</v>
      </c>
      <c r="T79">
        <v>2.988442</v>
      </c>
      <c r="U79">
        <v>404.40618899999998</v>
      </c>
      <c r="V79">
        <v>18.160761000000001</v>
      </c>
      <c r="W79">
        <v>44.807592</v>
      </c>
      <c r="X79">
        <v>143.21331000000001</v>
      </c>
      <c r="Y79">
        <v>0</v>
      </c>
      <c r="Z79">
        <v>0</v>
      </c>
      <c r="AA79">
        <v>40.702401000000002</v>
      </c>
      <c r="AB79">
        <v>46.836283999999999</v>
      </c>
      <c r="AC79">
        <v>33.636541000000001</v>
      </c>
      <c r="AD79">
        <v>42.042847999999999</v>
      </c>
      <c r="AE79">
        <v>57.145687000000002</v>
      </c>
      <c r="AF79">
        <v>10.019444999999999</v>
      </c>
      <c r="AG79">
        <v>48.949553000000002</v>
      </c>
      <c r="AH79">
        <v>153.88193899999999</v>
      </c>
      <c r="AI79">
        <v>37.849055999999997</v>
      </c>
      <c r="AJ79">
        <v>0</v>
      </c>
      <c r="AK79">
        <v>32.748336999999999</v>
      </c>
      <c r="AL79">
        <v>76.653616</v>
      </c>
      <c r="AM79">
        <v>19.295083999999999</v>
      </c>
      <c r="AN79">
        <v>0.75292599999999998</v>
      </c>
      <c r="AO79">
        <v>0</v>
      </c>
      <c r="AP79">
        <v>7.5460760000000002</v>
      </c>
      <c r="AQ79">
        <v>44.937773</v>
      </c>
      <c r="AR79">
        <v>33.583182999999998</v>
      </c>
      <c r="AS79">
        <v>37.652552</v>
      </c>
      <c r="AT79">
        <v>19.314039000000001</v>
      </c>
      <c r="AU79">
        <v>0</v>
      </c>
      <c r="AV79">
        <v>0</v>
      </c>
      <c r="AW79">
        <v>0</v>
      </c>
      <c r="AX79">
        <v>0</v>
      </c>
      <c r="AY79">
        <v>5.4673420000000004</v>
      </c>
      <c r="AZ79">
        <v>8.9566770000000009</v>
      </c>
      <c r="BA79">
        <v>5.9341169999999996</v>
      </c>
      <c r="BB79">
        <v>5.1743069999999998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3237.5280060000005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664.80327999999997</v>
      </c>
      <c r="L80">
        <v>651.67157699999996</v>
      </c>
      <c r="M80">
        <v>93.726923999999997</v>
      </c>
      <c r="N80">
        <v>120.113766</v>
      </c>
      <c r="O80">
        <v>126.101798</v>
      </c>
      <c r="P80">
        <v>106.543212</v>
      </c>
      <c r="Q80">
        <v>21.85408</v>
      </c>
      <c r="R80">
        <v>43.366328000000003</v>
      </c>
      <c r="S80">
        <v>26.690964000000001</v>
      </c>
      <c r="T80">
        <v>2.988442</v>
      </c>
      <c r="U80">
        <v>404.40618899999998</v>
      </c>
      <c r="V80">
        <v>18.160761000000001</v>
      </c>
      <c r="W80">
        <v>44.807592</v>
      </c>
      <c r="X80">
        <v>143.21331000000001</v>
      </c>
      <c r="Y80">
        <v>0</v>
      </c>
      <c r="Z80">
        <v>0</v>
      </c>
      <c r="AA80">
        <v>40.702401000000002</v>
      </c>
      <c r="AB80">
        <v>46.836283999999999</v>
      </c>
      <c r="AC80">
        <v>33.636541000000001</v>
      </c>
      <c r="AD80">
        <v>42.042847999999999</v>
      </c>
      <c r="AE80">
        <v>57.145687000000002</v>
      </c>
      <c r="AF80">
        <v>10.019444999999999</v>
      </c>
      <c r="AG80">
        <v>48.949553000000002</v>
      </c>
      <c r="AH80">
        <v>153.88193899999999</v>
      </c>
      <c r="AI80">
        <v>37.849055999999997</v>
      </c>
      <c r="AJ80">
        <v>0</v>
      </c>
      <c r="AK80">
        <v>32.748336999999999</v>
      </c>
      <c r="AL80">
        <v>76.653616</v>
      </c>
      <c r="AM80">
        <v>19.295083999999999</v>
      </c>
      <c r="AN80">
        <v>0.75292599999999998</v>
      </c>
      <c r="AO80">
        <v>0</v>
      </c>
      <c r="AP80">
        <v>7.5460760000000002</v>
      </c>
      <c r="AQ80">
        <v>44.937773</v>
      </c>
      <c r="AR80">
        <v>33.583182999999998</v>
      </c>
      <c r="AS80">
        <v>37.652552</v>
      </c>
      <c r="AT80">
        <v>19.314039000000001</v>
      </c>
      <c r="AU80">
        <v>0</v>
      </c>
      <c r="AV80">
        <v>0</v>
      </c>
      <c r="AW80">
        <v>0</v>
      </c>
      <c r="AX80">
        <v>0</v>
      </c>
      <c r="AY80">
        <v>5.4673420000000004</v>
      </c>
      <c r="AZ80">
        <v>8.9566770000000009</v>
      </c>
      <c r="BA80">
        <v>5.9341169999999996</v>
      </c>
      <c r="BB80">
        <v>5.1743069999999998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3237.5280060000005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664.80327999999997</v>
      </c>
      <c r="L81">
        <v>651.67157699999996</v>
      </c>
      <c r="M81">
        <v>93.726923999999997</v>
      </c>
      <c r="N81">
        <v>120.113766</v>
      </c>
      <c r="O81">
        <v>126.101798</v>
      </c>
      <c r="P81">
        <v>106.543212</v>
      </c>
      <c r="Q81">
        <v>21.85408</v>
      </c>
      <c r="R81">
        <v>43.366328000000003</v>
      </c>
      <c r="S81">
        <v>26.690964000000001</v>
      </c>
      <c r="T81">
        <v>2.988442</v>
      </c>
      <c r="U81">
        <v>404.40618899999998</v>
      </c>
      <c r="V81">
        <v>18.160761000000001</v>
      </c>
      <c r="W81">
        <v>44.807592</v>
      </c>
      <c r="X81">
        <v>143.21331000000001</v>
      </c>
      <c r="Y81">
        <v>0</v>
      </c>
      <c r="Z81">
        <v>0</v>
      </c>
      <c r="AA81">
        <v>40.702401000000002</v>
      </c>
      <c r="AB81">
        <v>46.836283999999999</v>
      </c>
      <c r="AC81">
        <v>33.636541000000001</v>
      </c>
      <c r="AD81">
        <v>42.042847999999999</v>
      </c>
      <c r="AE81">
        <v>57.145687000000002</v>
      </c>
      <c r="AF81">
        <v>18.925618</v>
      </c>
      <c r="AG81">
        <v>48.949553000000002</v>
      </c>
      <c r="AH81">
        <v>153.88193899999999</v>
      </c>
      <c r="AI81">
        <v>37.849055999999997</v>
      </c>
      <c r="AJ81">
        <v>0</v>
      </c>
      <c r="AK81">
        <v>32.748336999999999</v>
      </c>
      <c r="AL81">
        <v>76.653616</v>
      </c>
      <c r="AM81">
        <v>19.295083999999999</v>
      </c>
      <c r="AN81">
        <v>0.75292599999999998</v>
      </c>
      <c r="AO81">
        <v>0</v>
      </c>
      <c r="AP81">
        <v>6.185308</v>
      </c>
      <c r="AQ81">
        <v>44.937773</v>
      </c>
      <c r="AR81">
        <v>33.583182999999998</v>
      </c>
      <c r="AS81">
        <v>37.652552</v>
      </c>
      <c r="AT81">
        <v>19.314039000000001</v>
      </c>
      <c r="AU81">
        <v>0</v>
      </c>
      <c r="AV81">
        <v>0</v>
      </c>
      <c r="AW81">
        <v>0</v>
      </c>
      <c r="AX81">
        <v>0</v>
      </c>
      <c r="AY81">
        <v>5.4673420000000004</v>
      </c>
      <c r="AZ81">
        <v>8.9566770000000009</v>
      </c>
      <c r="BA81">
        <v>5.9341169999999996</v>
      </c>
      <c r="BB81">
        <v>5.1743069999999998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3245.0734110000008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665.09298999999999</v>
      </c>
      <c r="L82">
        <v>651.67157699999996</v>
      </c>
      <c r="M82">
        <v>93.726923999999997</v>
      </c>
      <c r="N82">
        <v>120.113766</v>
      </c>
      <c r="O82">
        <v>126.101798</v>
      </c>
      <c r="P82">
        <v>106.543212</v>
      </c>
      <c r="Q82">
        <v>21.85408</v>
      </c>
      <c r="R82">
        <v>43.366328000000003</v>
      </c>
      <c r="S82">
        <v>26.690964000000001</v>
      </c>
      <c r="T82">
        <v>2.988442</v>
      </c>
      <c r="U82">
        <v>404.40618899999998</v>
      </c>
      <c r="V82">
        <v>18.160761000000001</v>
      </c>
      <c r="W82">
        <v>44.807592</v>
      </c>
      <c r="X82">
        <v>143.21331000000001</v>
      </c>
      <c r="Y82">
        <v>0</v>
      </c>
      <c r="Z82">
        <v>0</v>
      </c>
      <c r="AA82">
        <v>40.702401000000002</v>
      </c>
      <c r="AB82">
        <v>46.836283999999999</v>
      </c>
      <c r="AC82">
        <v>33.636541000000001</v>
      </c>
      <c r="AD82">
        <v>42.042847999999999</v>
      </c>
      <c r="AE82">
        <v>57.145687000000002</v>
      </c>
      <c r="AF82">
        <v>18.925618</v>
      </c>
      <c r="AG82">
        <v>48.949553000000002</v>
      </c>
      <c r="AH82">
        <v>153.88193899999999</v>
      </c>
      <c r="AI82">
        <v>37.849055999999997</v>
      </c>
      <c r="AJ82">
        <v>0</v>
      </c>
      <c r="AK82">
        <v>32.748336999999999</v>
      </c>
      <c r="AL82">
        <v>76.653616</v>
      </c>
      <c r="AM82">
        <v>19.295083999999999</v>
      </c>
      <c r="AN82">
        <v>0.75292599999999998</v>
      </c>
      <c r="AO82">
        <v>0</v>
      </c>
      <c r="AP82">
        <v>6.185308</v>
      </c>
      <c r="AQ82">
        <v>44.937773</v>
      </c>
      <c r="AR82">
        <v>33.583182999999998</v>
      </c>
      <c r="AS82">
        <v>37.652552</v>
      </c>
      <c r="AT82">
        <v>19.314039000000001</v>
      </c>
      <c r="AU82">
        <v>0</v>
      </c>
      <c r="AV82">
        <v>0</v>
      </c>
      <c r="AW82">
        <v>0</v>
      </c>
      <c r="AX82">
        <v>0</v>
      </c>
      <c r="AY82">
        <v>5.4673420000000004</v>
      </c>
      <c r="AZ82">
        <v>8.9566770000000009</v>
      </c>
      <c r="BA82">
        <v>5.9341169999999996</v>
      </c>
      <c r="BB82">
        <v>5.1743069999999998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3245.3631210000008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656.22125200000005</v>
      </c>
      <c r="L83">
        <v>651.67157699999996</v>
      </c>
      <c r="M83">
        <v>93.726923999999997</v>
      </c>
      <c r="N83">
        <v>120.113766</v>
      </c>
      <c r="O83">
        <v>126.101798</v>
      </c>
      <c r="P83">
        <v>106.543212</v>
      </c>
      <c r="Q83">
        <v>21.853791000000001</v>
      </c>
      <c r="R83">
        <v>43.366328000000003</v>
      </c>
      <c r="S83">
        <v>26.690964000000001</v>
      </c>
      <c r="T83">
        <v>2.984013</v>
      </c>
      <c r="U83">
        <v>404.40618899999998</v>
      </c>
      <c r="V83">
        <v>18.160761000000001</v>
      </c>
      <c r="W83">
        <v>44.807592</v>
      </c>
      <c r="X83">
        <v>143.21331000000001</v>
      </c>
      <c r="Y83">
        <v>0</v>
      </c>
      <c r="Z83">
        <v>0</v>
      </c>
      <c r="AA83">
        <v>40.702401000000002</v>
      </c>
      <c r="AB83">
        <v>46.836283999999999</v>
      </c>
      <c r="AC83">
        <v>33.636541000000001</v>
      </c>
      <c r="AD83">
        <v>42.042847999999999</v>
      </c>
      <c r="AE83">
        <v>57.145687000000002</v>
      </c>
      <c r="AF83">
        <v>18.925618</v>
      </c>
      <c r="AG83">
        <v>48.949553000000002</v>
      </c>
      <c r="AH83">
        <v>153.88193899999999</v>
      </c>
      <c r="AI83">
        <v>37.849055999999997</v>
      </c>
      <c r="AJ83">
        <v>0</v>
      </c>
      <c r="AK83">
        <v>32.748336999999999</v>
      </c>
      <c r="AL83">
        <v>76.653616</v>
      </c>
      <c r="AM83">
        <v>19.295083999999999</v>
      </c>
      <c r="AN83">
        <v>0.75292599999999998</v>
      </c>
      <c r="AO83">
        <v>0</v>
      </c>
      <c r="AP83">
        <v>6.185308</v>
      </c>
      <c r="AQ83">
        <v>44.937773</v>
      </c>
      <c r="AR83">
        <v>33.583182999999998</v>
      </c>
      <c r="AS83">
        <v>37.652552</v>
      </c>
      <c r="AT83">
        <v>19.314039000000001</v>
      </c>
      <c r="AU83">
        <v>0</v>
      </c>
      <c r="AV83">
        <v>0</v>
      </c>
      <c r="AW83">
        <v>0</v>
      </c>
      <c r="AX83">
        <v>0</v>
      </c>
      <c r="AY83">
        <v>5.4673420000000004</v>
      </c>
      <c r="AZ83">
        <v>8.9566770000000009</v>
      </c>
      <c r="BA83">
        <v>5.9341169999999996</v>
      </c>
      <c r="BB83">
        <v>5.1743069999999998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3236.4866650000004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656.22125200000005</v>
      </c>
      <c r="L84">
        <v>651.67157699999996</v>
      </c>
      <c r="M84">
        <v>93.726923999999997</v>
      </c>
      <c r="N84">
        <v>120.113766</v>
      </c>
      <c r="O84">
        <v>126.101798</v>
      </c>
      <c r="P84">
        <v>106.543212</v>
      </c>
      <c r="Q84">
        <v>21.853791000000001</v>
      </c>
      <c r="R84">
        <v>43.366328000000003</v>
      </c>
      <c r="S84">
        <v>26.690964000000001</v>
      </c>
      <c r="T84">
        <v>2.984013</v>
      </c>
      <c r="U84">
        <v>404.40618899999998</v>
      </c>
      <c r="V84">
        <v>18.160761000000001</v>
      </c>
      <c r="W84">
        <v>44.807592</v>
      </c>
      <c r="X84">
        <v>143.21331000000001</v>
      </c>
      <c r="Y84">
        <v>0</v>
      </c>
      <c r="Z84">
        <v>0</v>
      </c>
      <c r="AA84">
        <v>40.702401000000002</v>
      </c>
      <c r="AB84">
        <v>46.836283999999999</v>
      </c>
      <c r="AC84">
        <v>33.636541000000001</v>
      </c>
      <c r="AD84">
        <v>42.042847999999999</v>
      </c>
      <c r="AE84">
        <v>57.145687000000002</v>
      </c>
      <c r="AF84">
        <v>18.925618</v>
      </c>
      <c r="AG84">
        <v>48.949553000000002</v>
      </c>
      <c r="AH84">
        <v>153.88193899999999</v>
      </c>
      <c r="AI84">
        <v>37.849055999999997</v>
      </c>
      <c r="AJ84">
        <v>0</v>
      </c>
      <c r="AK84">
        <v>32.748336999999999</v>
      </c>
      <c r="AL84">
        <v>76.653616</v>
      </c>
      <c r="AM84">
        <v>19.295083999999999</v>
      </c>
      <c r="AN84">
        <v>0.75292599999999998</v>
      </c>
      <c r="AO84">
        <v>0</v>
      </c>
      <c r="AP84">
        <v>6.185308</v>
      </c>
      <c r="AQ84">
        <v>44.937773</v>
      </c>
      <c r="AR84">
        <v>33.583182999999998</v>
      </c>
      <c r="AS84">
        <v>37.652552</v>
      </c>
      <c r="AT84">
        <v>19.314039000000001</v>
      </c>
      <c r="AU84">
        <v>0</v>
      </c>
      <c r="AV84">
        <v>0</v>
      </c>
      <c r="AW84">
        <v>0</v>
      </c>
      <c r="AX84">
        <v>0</v>
      </c>
      <c r="AY84">
        <v>5.4673420000000004</v>
      </c>
      <c r="AZ84">
        <v>8.9566770000000009</v>
      </c>
      <c r="BA84">
        <v>5.9341169999999996</v>
      </c>
      <c r="BB84">
        <v>5.1743069999999998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3236.4866650000004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662.76058599999999</v>
      </c>
      <c r="L85">
        <v>651.67157699999996</v>
      </c>
      <c r="M85">
        <v>93.726923999999997</v>
      </c>
      <c r="N85">
        <v>120.113766</v>
      </c>
      <c r="O85">
        <v>126.101798</v>
      </c>
      <c r="P85">
        <v>106.543212</v>
      </c>
      <c r="Q85">
        <v>21.853791000000001</v>
      </c>
      <c r="R85">
        <v>43.366328000000003</v>
      </c>
      <c r="S85">
        <v>26.690964000000001</v>
      </c>
      <c r="T85">
        <v>2.984013</v>
      </c>
      <c r="U85">
        <v>404.40618899999998</v>
      </c>
      <c r="V85">
        <v>18.160761000000001</v>
      </c>
      <c r="W85">
        <v>44.807592</v>
      </c>
      <c r="X85">
        <v>143.21331000000001</v>
      </c>
      <c r="Y85">
        <v>0</v>
      </c>
      <c r="Z85">
        <v>0</v>
      </c>
      <c r="AA85">
        <v>40.702401000000002</v>
      </c>
      <c r="AB85">
        <v>46.836283999999999</v>
      </c>
      <c r="AC85">
        <v>33.636541000000001</v>
      </c>
      <c r="AD85">
        <v>31.459187</v>
      </c>
      <c r="AE85">
        <v>38.097124999999998</v>
      </c>
      <c r="AF85">
        <v>8.9061730000000008</v>
      </c>
      <c r="AG85">
        <v>48.949553000000002</v>
      </c>
      <c r="AH85">
        <v>132.89803800000001</v>
      </c>
      <c r="AI85">
        <v>4.420242</v>
      </c>
      <c r="AJ85">
        <v>0</v>
      </c>
      <c r="AK85">
        <v>32.748336999999999</v>
      </c>
      <c r="AL85">
        <v>26.931442000000001</v>
      </c>
      <c r="AM85">
        <v>18.682542000000002</v>
      </c>
      <c r="AN85">
        <v>0.75292599999999998</v>
      </c>
      <c r="AO85">
        <v>0</v>
      </c>
      <c r="AP85">
        <v>0.74223700000000004</v>
      </c>
      <c r="AQ85">
        <v>44.937773</v>
      </c>
      <c r="AR85">
        <v>33.583182999999998</v>
      </c>
      <c r="AS85">
        <v>36.590873999999999</v>
      </c>
      <c r="AT85">
        <v>19.314039000000001</v>
      </c>
      <c r="AU85">
        <v>0</v>
      </c>
      <c r="AV85">
        <v>0</v>
      </c>
      <c r="AW85">
        <v>0</v>
      </c>
      <c r="AX85">
        <v>0</v>
      </c>
      <c r="AY85">
        <v>5.3697109999999997</v>
      </c>
      <c r="AZ85">
        <v>8.9566770000000009</v>
      </c>
      <c r="BA85">
        <v>5.1310039999999999</v>
      </c>
      <c r="BB85">
        <v>5.1743069999999998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3091.2214069999995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664.80327999999997</v>
      </c>
      <c r="L86">
        <v>651.67157699999996</v>
      </c>
      <c r="M86">
        <v>93.726923999999997</v>
      </c>
      <c r="N86">
        <v>120.113766</v>
      </c>
      <c r="O86">
        <v>126.101798</v>
      </c>
      <c r="P86">
        <v>106.543212</v>
      </c>
      <c r="Q86">
        <v>21.853791000000001</v>
      </c>
      <c r="R86">
        <v>43.366328000000003</v>
      </c>
      <c r="S86">
        <v>26.690964000000001</v>
      </c>
      <c r="T86">
        <v>2.984013</v>
      </c>
      <c r="U86">
        <v>404.40618899999998</v>
      </c>
      <c r="V86">
        <v>18.160761000000001</v>
      </c>
      <c r="W86">
        <v>44.807592</v>
      </c>
      <c r="X86">
        <v>143.21331000000001</v>
      </c>
      <c r="Y86">
        <v>0</v>
      </c>
      <c r="Z86">
        <v>0</v>
      </c>
      <c r="AA86">
        <v>40.702401000000002</v>
      </c>
      <c r="AB86">
        <v>46.836283999999999</v>
      </c>
      <c r="AC86">
        <v>33.636541000000001</v>
      </c>
      <c r="AD86">
        <v>31.459187</v>
      </c>
      <c r="AE86">
        <v>38.097124999999998</v>
      </c>
      <c r="AF86">
        <v>8.9061730000000008</v>
      </c>
      <c r="AG86">
        <v>48.949553000000002</v>
      </c>
      <c r="AH86">
        <v>96.848771999999997</v>
      </c>
      <c r="AI86">
        <v>3.683535</v>
      </c>
      <c r="AJ86">
        <v>0</v>
      </c>
      <c r="AK86">
        <v>32.748336999999999</v>
      </c>
      <c r="AL86">
        <v>25.809297999999998</v>
      </c>
      <c r="AM86">
        <v>18.682542000000002</v>
      </c>
      <c r="AN86">
        <v>0.75292599999999998</v>
      </c>
      <c r="AO86">
        <v>0</v>
      </c>
      <c r="AP86">
        <v>0</v>
      </c>
      <c r="AQ86">
        <v>44.937773</v>
      </c>
      <c r="AR86">
        <v>33.583182999999998</v>
      </c>
      <c r="AS86">
        <v>36.590873999999999</v>
      </c>
      <c r="AT86">
        <v>19.314039000000001</v>
      </c>
      <c r="AU86">
        <v>0</v>
      </c>
      <c r="AV86">
        <v>0</v>
      </c>
      <c r="AW86">
        <v>0</v>
      </c>
      <c r="AX86">
        <v>0</v>
      </c>
      <c r="AY86">
        <v>5.3697109999999997</v>
      </c>
      <c r="AZ86">
        <v>7.803166</v>
      </c>
      <c r="BA86">
        <v>3.7329910000000002</v>
      </c>
      <c r="BB86">
        <v>5.1743069999999998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3052.0622229999999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663.72628599999996</v>
      </c>
      <c r="L87">
        <v>651.67157699999996</v>
      </c>
      <c r="M87">
        <v>93.726923999999997</v>
      </c>
      <c r="N87">
        <v>120.113766</v>
      </c>
      <c r="O87">
        <v>126.101798</v>
      </c>
      <c r="P87">
        <v>106.543212</v>
      </c>
      <c r="Q87">
        <v>21.853791000000001</v>
      </c>
      <c r="R87">
        <v>43.366328000000003</v>
      </c>
      <c r="S87">
        <v>26.690964000000001</v>
      </c>
      <c r="T87">
        <v>2.984013</v>
      </c>
      <c r="U87">
        <v>404.40618899999998</v>
      </c>
      <c r="V87">
        <v>18.160761000000001</v>
      </c>
      <c r="W87">
        <v>44.807592</v>
      </c>
      <c r="X87">
        <v>143.21331000000001</v>
      </c>
      <c r="Y87">
        <v>0</v>
      </c>
      <c r="Z87">
        <v>0</v>
      </c>
      <c r="AA87">
        <v>40.702401000000002</v>
      </c>
      <c r="AB87">
        <v>46.836283999999999</v>
      </c>
      <c r="AC87">
        <v>33.636541000000001</v>
      </c>
      <c r="AD87">
        <v>31.459187</v>
      </c>
      <c r="AE87">
        <v>38.097124999999998</v>
      </c>
      <c r="AF87">
        <v>8.9061730000000008</v>
      </c>
      <c r="AG87">
        <v>48.949553000000002</v>
      </c>
      <c r="AH87">
        <v>68.870238999999998</v>
      </c>
      <c r="AI87">
        <v>0</v>
      </c>
      <c r="AJ87">
        <v>0</v>
      </c>
      <c r="AK87">
        <v>32.748336999999999</v>
      </c>
      <c r="AL87">
        <v>50.496453000000002</v>
      </c>
      <c r="AM87">
        <v>18.682542000000002</v>
      </c>
      <c r="AN87">
        <v>0.75292599999999998</v>
      </c>
      <c r="AO87">
        <v>0</v>
      </c>
      <c r="AP87">
        <v>0</v>
      </c>
      <c r="AQ87">
        <v>44.937773</v>
      </c>
      <c r="AR87">
        <v>33.583182999999998</v>
      </c>
      <c r="AS87">
        <v>36.590873999999999</v>
      </c>
      <c r="AT87">
        <v>19.314039000000001</v>
      </c>
      <c r="AU87">
        <v>0</v>
      </c>
      <c r="AV87">
        <v>0</v>
      </c>
      <c r="AW87">
        <v>0</v>
      </c>
      <c r="AX87">
        <v>0</v>
      </c>
      <c r="AY87">
        <v>5.3697109999999997</v>
      </c>
      <c r="AZ87">
        <v>7.8710199999999997</v>
      </c>
      <c r="BA87">
        <v>2.6621730000000001</v>
      </c>
      <c r="BB87">
        <v>5.1743069999999998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3043.0073520000001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664.80327999999997</v>
      </c>
      <c r="L88">
        <v>651.67157699999996</v>
      </c>
      <c r="M88">
        <v>93.726923999999997</v>
      </c>
      <c r="N88">
        <v>120.113766</v>
      </c>
      <c r="O88">
        <v>126.101798</v>
      </c>
      <c r="P88">
        <v>106.543212</v>
      </c>
      <c r="Q88">
        <v>21.853791000000001</v>
      </c>
      <c r="R88">
        <v>43.366328000000003</v>
      </c>
      <c r="S88">
        <v>26.690964000000001</v>
      </c>
      <c r="T88">
        <v>2.984013</v>
      </c>
      <c r="U88">
        <v>404.40618899999998</v>
      </c>
      <c r="V88">
        <v>18.160761000000001</v>
      </c>
      <c r="W88">
        <v>44.807592</v>
      </c>
      <c r="X88">
        <v>143.21331000000001</v>
      </c>
      <c r="Y88">
        <v>0</v>
      </c>
      <c r="Z88">
        <v>0</v>
      </c>
      <c r="AA88">
        <v>40.702401000000002</v>
      </c>
      <c r="AB88">
        <v>46.836283999999999</v>
      </c>
      <c r="AC88">
        <v>33.636541000000001</v>
      </c>
      <c r="AD88">
        <v>31.459187</v>
      </c>
      <c r="AE88">
        <v>38.097124999999998</v>
      </c>
      <c r="AF88">
        <v>8.9061730000000008</v>
      </c>
      <c r="AG88">
        <v>48.949553000000002</v>
      </c>
      <c r="AH88">
        <v>96.848771999999997</v>
      </c>
      <c r="AI88">
        <v>0</v>
      </c>
      <c r="AJ88">
        <v>0</v>
      </c>
      <c r="AK88">
        <v>32.748336999999999</v>
      </c>
      <c r="AL88">
        <v>50.496453000000002</v>
      </c>
      <c r="AM88">
        <v>18.682542000000002</v>
      </c>
      <c r="AN88">
        <v>0.75292599999999998</v>
      </c>
      <c r="AO88">
        <v>0</v>
      </c>
      <c r="AP88">
        <v>0</v>
      </c>
      <c r="AQ88">
        <v>44.937773</v>
      </c>
      <c r="AR88">
        <v>33.583182999999998</v>
      </c>
      <c r="AS88">
        <v>36.590873999999999</v>
      </c>
      <c r="AT88">
        <v>19.314039000000001</v>
      </c>
      <c r="AU88">
        <v>0</v>
      </c>
      <c r="AV88">
        <v>0</v>
      </c>
      <c r="AW88">
        <v>0</v>
      </c>
      <c r="AX88">
        <v>0</v>
      </c>
      <c r="AY88">
        <v>5.3697109999999997</v>
      </c>
      <c r="AZ88">
        <v>8.9566770000000009</v>
      </c>
      <c r="BA88">
        <v>3.7329910000000002</v>
      </c>
      <c r="BB88">
        <v>5.1743069999999998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3074.2193539999998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664.80327999999997</v>
      </c>
      <c r="L89">
        <v>651.67157699999996</v>
      </c>
      <c r="M89">
        <v>93.726923999999997</v>
      </c>
      <c r="N89">
        <v>120.113766</v>
      </c>
      <c r="O89">
        <v>126.101798</v>
      </c>
      <c r="P89">
        <v>106.543212</v>
      </c>
      <c r="Q89">
        <v>21.853791000000001</v>
      </c>
      <c r="R89">
        <v>43.366328000000003</v>
      </c>
      <c r="S89">
        <v>26.690964000000001</v>
      </c>
      <c r="T89">
        <v>2.984013</v>
      </c>
      <c r="U89">
        <v>404.40618899999998</v>
      </c>
      <c r="V89">
        <v>18.160761000000001</v>
      </c>
      <c r="W89">
        <v>44.807592</v>
      </c>
      <c r="X89">
        <v>143.21331000000001</v>
      </c>
      <c r="Y89">
        <v>0</v>
      </c>
      <c r="Z89">
        <v>0</v>
      </c>
      <c r="AA89">
        <v>40.702401000000002</v>
      </c>
      <c r="AB89">
        <v>46.836283999999999</v>
      </c>
      <c r="AC89">
        <v>33.636541000000001</v>
      </c>
      <c r="AD89">
        <v>31.459187</v>
      </c>
      <c r="AE89">
        <v>38.097124999999998</v>
      </c>
      <c r="AF89">
        <v>8.9061730000000008</v>
      </c>
      <c r="AG89">
        <v>48.949553000000002</v>
      </c>
      <c r="AH89">
        <v>132.89803800000001</v>
      </c>
      <c r="AI89">
        <v>0</v>
      </c>
      <c r="AJ89">
        <v>0</v>
      </c>
      <c r="AK89">
        <v>32.748336999999999</v>
      </c>
      <c r="AL89">
        <v>50.496453000000002</v>
      </c>
      <c r="AM89">
        <v>18.682542000000002</v>
      </c>
      <c r="AN89">
        <v>0.75292599999999998</v>
      </c>
      <c r="AO89">
        <v>0</v>
      </c>
      <c r="AP89">
        <v>0</v>
      </c>
      <c r="AQ89">
        <v>44.937773</v>
      </c>
      <c r="AR89">
        <v>33.583182999999998</v>
      </c>
      <c r="AS89">
        <v>36.590873999999999</v>
      </c>
      <c r="AT89">
        <v>19.314039000000001</v>
      </c>
      <c r="AU89">
        <v>0</v>
      </c>
      <c r="AV89">
        <v>0</v>
      </c>
      <c r="AW89">
        <v>0</v>
      </c>
      <c r="AX89">
        <v>0</v>
      </c>
      <c r="AY89">
        <v>5.3697109999999997</v>
      </c>
      <c r="AZ89">
        <v>8.9566770000000009</v>
      </c>
      <c r="BA89">
        <v>5.1310039999999999</v>
      </c>
      <c r="BB89">
        <v>5.1743069999999998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3111.6666329999998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664.80327999999997</v>
      </c>
      <c r="L90">
        <v>651.67157699999996</v>
      </c>
      <c r="M90">
        <v>93.726923999999997</v>
      </c>
      <c r="N90">
        <v>120.113766</v>
      </c>
      <c r="O90">
        <v>126.101798</v>
      </c>
      <c r="P90">
        <v>106.543212</v>
      </c>
      <c r="Q90">
        <v>21.853791000000001</v>
      </c>
      <c r="R90">
        <v>43.366328000000003</v>
      </c>
      <c r="S90">
        <v>26.690964000000001</v>
      </c>
      <c r="T90">
        <v>2.984013</v>
      </c>
      <c r="U90">
        <v>404.40618899999998</v>
      </c>
      <c r="V90">
        <v>18.160761000000001</v>
      </c>
      <c r="W90">
        <v>44.807592</v>
      </c>
      <c r="X90">
        <v>143.21331000000001</v>
      </c>
      <c r="Y90">
        <v>0</v>
      </c>
      <c r="Z90">
        <v>0</v>
      </c>
      <c r="AA90">
        <v>40.702401000000002</v>
      </c>
      <c r="AB90">
        <v>46.836283999999999</v>
      </c>
      <c r="AC90">
        <v>33.636541000000001</v>
      </c>
      <c r="AD90">
        <v>31.459187</v>
      </c>
      <c r="AE90">
        <v>57.145687000000002</v>
      </c>
      <c r="AF90">
        <v>28.388425999999999</v>
      </c>
      <c r="AG90">
        <v>48.949553000000002</v>
      </c>
      <c r="AH90">
        <v>132.89803800000001</v>
      </c>
      <c r="AI90">
        <v>0</v>
      </c>
      <c r="AJ90">
        <v>0</v>
      </c>
      <c r="AK90">
        <v>32.748336999999999</v>
      </c>
      <c r="AL90">
        <v>50.496453000000002</v>
      </c>
      <c r="AM90">
        <v>19.295083999999999</v>
      </c>
      <c r="AN90">
        <v>0.75292599999999998</v>
      </c>
      <c r="AO90">
        <v>0</v>
      </c>
      <c r="AP90">
        <v>1.731886</v>
      </c>
      <c r="AQ90">
        <v>44.937773</v>
      </c>
      <c r="AR90">
        <v>33.583182999999998</v>
      </c>
      <c r="AS90">
        <v>37.652552</v>
      </c>
      <c r="AT90">
        <v>19.314039000000001</v>
      </c>
      <c r="AU90">
        <v>0</v>
      </c>
      <c r="AV90">
        <v>0</v>
      </c>
      <c r="AW90">
        <v>0</v>
      </c>
      <c r="AX90">
        <v>0</v>
      </c>
      <c r="AY90">
        <v>5.4673420000000004</v>
      </c>
      <c r="AZ90">
        <v>8.9566770000000009</v>
      </c>
      <c r="BA90">
        <v>5.1310039999999999</v>
      </c>
      <c r="BB90">
        <v>5.1743069999999998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3153.7011850000004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664.80327999999997</v>
      </c>
      <c r="L91">
        <v>651.67157699999996</v>
      </c>
      <c r="M91">
        <v>93.726923999999997</v>
      </c>
      <c r="N91">
        <v>120.113766</v>
      </c>
      <c r="O91">
        <v>126.101798</v>
      </c>
      <c r="P91">
        <v>106.543212</v>
      </c>
      <c r="Q91">
        <v>21.853791000000001</v>
      </c>
      <c r="R91">
        <v>43.366328000000003</v>
      </c>
      <c r="S91">
        <v>26.690964000000001</v>
      </c>
      <c r="T91">
        <v>2.984013</v>
      </c>
      <c r="U91">
        <v>404.40618899999998</v>
      </c>
      <c r="V91">
        <v>18.160761000000001</v>
      </c>
      <c r="W91">
        <v>44.807592</v>
      </c>
      <c r="X91">
        <v>143.21331000000001</v>
      </c>
      <c r="Y91">
        <v>0</v>
      </c>
      <c r="Z91">
        <v>0</v>
      </c>
      <c r="AA91">
        <v>40.702401000000002</v>
      </c>
      <c r="AB91">
        <v>46.836283999999999</v>
      </c>
      <c r="AC91">
        <v>33.636541000000001</v>
      </c>
      <c r="AD91">
        <v>31.459187</v>
      </c>
      <c r="AE91">
        <v>57.145687000000002</v>
      </c>
      <c r="AF91">
        <v>28.388425999999999</v>
      </c>
      <c r="AG91">
        <v>48.949553000000002</v>
      </c>
      <c r="AH91">
        <v>153.88193899999999</v>
      </c>
      <c r="AI91">
        <v>0</v>
      </c>
      <c r="AJ91">
        <v>0</v>
      </c>
      <c r="AK91">
        <v>32.748336999999999</v>
      </c>
      <c r="AL91">
        <v>50.496453000000002</v>
      </c>
      <c r="AM91">
        <v>19.295083999999999</v>
      </c>
      <c r="AN91">
        <v>0.75292599999999998</v>
      </c>
      <c r="AO91">
        <v>0</v>
      </c>
      <c r="AP91">
        <v>1.731886</v>
      </c>
      <c r="AQ91">
        <v>44.937773</v>
      </c>
      <c r="AR91">
        <v>12.793594000000001</v>
      </c>
      <c r="AS91">
        <v>37.652552</v>
      </c>
      <c r="AT91">
        <v>19.314039000000001</v>
      </c>
      <c r="AU91">
        <v>0</v>
      </c>
      <c r="AV91">
        <v>0</v>
      </c>
      <c r="AW91">
        <v>0</v>
      </c>
      <c r="AX91">
        <v>0</v>
      </c>
      <c r="AY91">
        <v>5.4673420000000004</v>
      </c>
      <c r="AZ91">
        <v>8.9566770000000009</v>
      </c>
      <c r="BA91">
        <v>5.9341169999999996</v>
      </c>
      <c r="BB91">
        <v>5.1743069999999998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3154.6986100000004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664.80327999999997</v>
      </c>
      <c r="L92">
        <v>651.67157699999996</v>
      </c>
      <c r="M92">
        <v>93.726923999999997</v>
      </c>
      <c r="N92">
        <v>120.113766</v>
      </c>
      <c r="O92">
        <v>126.101798</v>
      </c>
      <c r="P92">
        <v>106.543212</v>
      </c>
      <c r="Q92">
        <v>21.853791000000001</v>
      </c>
      <c r="R92">
        <v>43.366328000000003</v>
      </c>
      <c r="S92">
        <v>26.690964000000001</v>
      </c>
      <c r="T92">
        <v>2.984013</v>
      </c>
      <c r="U92">
        <v>404.40618899999998</v>
      </c>
      <c r="V92">
        <v>18.160761000000001</v>
      </c>
      <c r="W92">
        <v>44.807592</v>
      </c>
      <c r="X92">
        <v>143.21331000000001</v>
      </c>
      <c r="Y92">
        <v>0</v>
      </c>
      <c r="Z92">
        <v>0</v>
      </c>
      <c r="AA92">
        <v>40.702401000000002</v>
      </c>
      <c r="AB92">
        <v>46.836283999999999</v>
      </c>
      <c r="AC92">
        <v>33.636541000000001</v>
      </c>
      <c r="AD92">
        <v>31.459187</v>
      </c>
      <c r="AE92">
        <v>57.145687000000002</v>
      </c>
      <c r="AF92">
        <v>28.388425999999999</v>
      </c>
      <c r="AG92">
        <v>48.949553000000002</v>
      </c>
      <c r="AH92">
        <v>153.34388899999999</v>
      </c>
      <c r="AI92">
        <v>0</v>
      </c>
      <c r="AJ92">
        <v>0</v>
      </c>
      <c r="AK92">
        <v>32.748336999999999</v>
      </c>
      <c r="AL92">
        <v>50.496453000000002</v>
      </c>
      <c r="AM92">
        <v>19.295083999999999</v>
      </c>
      <c r="AN92">
        <v>0.75292599999999998</v>
      </c>
      <c r="AO92">
        <v>0</v>
      </c>
      <c r="AP92">
        <v>1.731886</v>
      </c>
      <c r="AQ92">
        <v>44.937773</v>
      </c>
      <c r="AR92">
        <v>4.2645309999999998</v>
      </c>
      <c r="AS92">
        <v>37.652552</v>
      </c>
      <c r="AT92">
        <v>19.314039000000001</v>
      </c>
      <c r="AU92">
        <v>0</v>
      </c>
      <c r="AV92">
        <v>0</v>
      </c>
      <c r="AW92">
        <v>0</v>
      </c>
      <c r="AX92">
        <v>0</v>
      </c>
      <c r="AY92">
        <v>5.4673420000000004</v>
      </c>
      <c r="AZ92">
        <v>8.9566770000000009</v>
      </c>
      <c r="BA92">
        <v>5.9192450000000001</v>
      </c>
      <c r="BB92">
        <v>5.1743069999999998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3145.6166250000001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664.80327999999997</v>
      </c>
      <c r="L93">
        <v>651.67157699999996</v>
      </c>
      <c r="M93">
        <v>93.726923999999997</v>
      </c>
      <c r="N93">
        <v>120.113766</v>
      </c>
      <c r="O93">
        <v>126.101798</v>
      </c>
      <c r="P93">
        <v>106.543212</v>
      </c>
      <c r="Q93">
        <v>21.853791000000001</v>
      </c>
      <c r="R93">
        <v>43.366328000000003</v>
      </c>
      <c r="S93">
        <v>26.690964000000001</v>
      </c>
      <c r="T93">
        <v>2.984013</v>
      </c>
      <c r="U93">
        <v>404.40618899999998</v>
      </c>
      <c r="V93">
        <v>18.160761000000001</v>
      </c>
      <c r="W93">
        <v>44.807592</v>
      </c>
      <c r="X93">
        <v>143.21331000000001</v>
      </c>
      <c r="Y93">
        <v>0</v>
      </c>
      <c r="Z93">
        <v>0</v>
      </c>
      <c r="AA93">
        <v>40.702401000000002</v>
      </c>
      <c r="AB93">
        <v>46.836283999999999</v>
      </c>
      <c r="AC93">
        <v>33.636541000000001</v>
      </c>
      <c r="AD93">
        <v>31.459187</v>
      </c>
      <c r="AE93">
        <v>57.145687000000002</v>
      </c>
      <c r="AF93">
        <v>28.388425999999999</v>
      </c>
      <c r="AG93">
        <v>48.949553000000002</v>
      </c>
      <c r="AH93">
        <v>132.89803800000001</v>
      </c>
      <c r="AI93">
        <v>0</v>
      </c>
      <c r="AJ93">
        <v>0</v>
      </c>
      <c r="AK93">
        <v>32.748336999999999</v>
      </c>
      <c r="AL93">
        <v>50.496453000000002</v>
      </c>
      <c r="AM93">
        <v>19.295083999999999</v>
      </c>
      <c r="AN93">
        <v>0.75292599999999998</v>
      </c>
      <c r="AO93">
        <v>0</v>
      </c>
      <c r="AP93">
        <v>1.731886</v>
      </c>
      <c r="AQ93">
        <v>44.937773</v>
      </c>
      <c r="AR93">
        <v>4.2645309999999998</v>
      </c>
      <c r="AS93">
        <v>37.652552</v>
      </c>
      <c r="AT93">
        <v>19.314039000000001</v>
      </c>
      <c r="AU93">
        <v>0</v>
      </c>
      <c r="AV93">
        <v>0</v>
      </c>
      <c r="AW93">
        <v>0</v>
      </c>
      <c r="AX93">
        <v>0</v>
      </c>
      <c r="AY93">
        <v>5.4673420000000004</v>
      </c>
      <c r="AZ93">
        <v>8.9566770000000009</v>
      </c>
      <c r="BA93">
        <v>5.1310039999999999</v>
      </c>
      <c r="BB93">
        <v>5.1743069999999998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3124.382533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664.80327999999997</v>
      </c>
      <c r="L94">
        <v>651.67157699999996</v>
      </c>
      <c r="M94">
        <v>93.726923999999997</v>
      </c>
      <c r="N94">
        <v>120.113766</v>
      </c>
      <c r="O94">
        <v>126.101798</v>
      </c>
      <c r="P94">
        <v>106.543212</v>
      </c>
      <c r="Q94">
        <v>21.853791000000001</v>
      </c>
      <c r="R94">
        <v>43.366328000000003</v>
      </c>
      <c r="S94">
        <v>26.690964000000001</v>
      </c>
      <c r="T94">
        <v>2.984013</v>
      </c>
      <c r="U94">
        <v>404.40618899999998</v>
      </c>
      <c r="V94">
        <v>18.160761000000001</v>
      </c>
      <c r="W94">
        <v>44.807592</v>
      </c>
      <c r="X94">
        <v>143.21331000000001</v>
      </c>
      <c r="Y94">
        <v>0</v>
      </c>
      <c r="Z94">
        <v>0</v>
      </c>
      <c r="AA94">
        <v>40.702401000000002</v>
      </c>
      <c r="AB94">
        <v>46.836283999999999</v>
      </c>
      <c r="AC94">
        <v>22.401762999999999</v>
      </c>
      <c r="AD94">
        <v>20.972791999999998</v>
      </c>
      <c r="AE94">
        <v>38.097124999999998</v>
      </c>
      <c r="AF94">
        <v>8.9061730000000008</v>
      </c>
      <c r="AG94">
        <v>48.949553000000002</v>
      </c>
      <c r="AH94">
        <v>96.848771999999997</v>
      </c>
      <c r="AI94">
        <v>0</v>
      </c>
      <c r="AJ94">
        <v>0</v>
      </c>
      <c r="AK94">
        <v>32.748336999999999</v>
      </c>
      <c r="AL94">
        <v>50.496453000000002</v>
      </c>
      <c r="AM94">
        <v>18.682542000000002</v>
      </c>
      <c r="AN94">
        <v>0.75292599999999998</v>
      </c>
      <c r="AO94">
        <v>0</v>
      </c>
      <c r="AP94">
        <v>0</v>
      </c>
      <c r="AQ94">
        <v>44.937773</v>
      </c>
      <c r="AR94">
        <v>12.793594000000001</v>
      </c>
      <c r="AS94">
        <v>36.590873999999999</v>
      </c>
      <c r="AT94">
        <v>19.314039000000001</v>
      </c>
      <c r="AU94">
        <v>0</v>
      </c>
      <c r="AV94">
        <v>0</v>
      </c>
      <c r="AW94">
        <v>0</v>
      </c>
      <c r="AX94">
        <v>0</v>
      </c>
      <c r="AY94">
        <v>5.3697109999999997</v>
      </c>
      <c r="AZ94">
        <v>8.9566770000000009</v>
      </c>
      <c r="BA94">
        <v>3.7329910000000002</v>
      </c>
      <c r="BB94">
        <v>5.1743069999999998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3031.708592</v>
      </c>
    </row>
    <row r="95" spans="1:117">
      <c r="A95" t="s">
        <v>137</v>
      </c>
      <c r="B95">
        <v>0</v>
      </c>
      <c r="C95">
        <v>0</v>
      </c>
      <c r="D95">
        <v>11.636551000000001</v>
      </c>
      <c r="E95">
        <v>0</v>
      </c>
      <c r="F95">
        <v>0</v>
      </c>
      <c r="G95">
        <v>18.815778999999999</v>
      </c>
      <c r="H95">
        <v>0</v>
      </c>
      <c r="I95">
        <v>0</v>
      </c>
      <c r="J95">
        <v>12.507164</v>
      </c>
      <c r="K95">
        <v>664.80327999999997</v>
      </c>
      <c r="L95">
        <v>651.67157699999996</v>
      </c>
      <c r="M95">
        <v>93.726923999999997</v>
      </c>
      <c r="N95">
        <v>120.113766</v>
      </c>
      <c r="O95">
        <v>126.101798</v>
      </c>
      <c r="P95">
        <v>106.543212</v>
      </c>
      <c r="Q95">
        <v>21.853791000000001</v>
      </c>
      <c r="R95">
        <v>43.366328000000003</v>
      </c>
      <c r="S95">
        <v>26.690964000000001</v>
      </c>
      <c r="T95">
        <v>2.984013</v>
      </c>
      <c r="U95">
        <v>404.40618899999998</v>
      </c>
      <c r="V95">
        <v>18.160761000000001</v>
      </c>
      <c r="W95">
        <v>44.807592</v>
      </c>
      <c r="X95">
        <v>143.21331000000001</v>
      </c>
      <c r="Y95">
        <v>0</v>
      </c>
      <c r="Z95">
        <v>0</v>
      </c>
      <c r="AA95">
        <v>40.702401000000002</v>
      </c>
      <c r="AB95">
        <v>46.836283999999999</v>
      </c>
      <c r="AC95">
        <v>22.401762999999999</v>
      </c>
      <c r="AD95">
        <v>10.486395</v>
      </c>
      <c r="AE95">
        <v>38.097124999999998</v>
      </c>
      <c r="AF95">
        <v>8.9061730000000008</v>
      </c>
      <c r="AG95">
        <v>48.949553000000002</v>
      </c>
      <c r="AH95">
        <v>96.848771999999997</v>
      </c>
      <c r="AI95">
        <v>0</v>
      </c>
      <c r="AJ95">
        <v>0</v>
      </c>
      <c r="AK95">
        <v>32.748336999999999</v>
      </c>
      <c r="AL95">
        <v>50.496453000000002</v>
      </c>
      <c r="AM95">
        <v>18.682542000000002</v>
      </c>
      <c r="AN95">
        <v>0.75292599999999998</v>
      </c>
      <c r="AO95">
        <v>0</v>
      </c>
      <c r="AP95">
        <v>0</v>
      </c>
      <c r="AQ95">
        <v>44.937773</v>
      </c>
      <c r="AR95">
        <v>33.583182999999998</v>
      </c>
      <c r="AS95">
        <v>36.590873999999999</v>
      </c>
      <c r="AT95">
        <v>19.314039000000001</v>
      </c>
      <c r="AU95">
        <v>0</v>
      </c>
      <c r="AV95">
        <v>0</v>
      </c>
      <c r="AW95">
        <v>0</v>
      </c>
      <c r="AX95">
        <v>0</v>
      </c>
      <c r="AY95">
        <v>5.3697109999999997</v>
      </c>
      <c r="AZ95">
        <v>8.9566770000000009</v>
      </c>
      <c r="BA95">
        <v>3.7329910000000002</v>
      </c>
      <c r="BB95">
        <v>5.1743069999999998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3084.9712779999995</v>
      </c>
    </row>
    <row r="96" spans="1:117">
      <c r="A96" t="s">
        <v>138</v>
      </c>
      <c r="B96">
        <v>0</v>
      </c>
      <c r="C96">
        <v>0</v>
      </c>
      <c r="D96">
        <v>20.791423999999999</v>
      </c>
      <c r="E96">
        <v>0</v>
      </c>
      <c r="F96">
        <v>0</v>
      </c>
      <c r="G96">
        <v>26.801652000000001</v>
      </c>
      <c r="H96">
        <v>0</v>
      </c>
      <c r="I96">
        <v>0</v>
      </c>
      <c r="J96">
        <v>33.358755000000002</v>
      </c>
      <c r="K96">
        <v>664.80327999999997</v>
      </c>
      <c r="L96">
        <v>651.67157699999996</v>
      </c>
      <c r="M96">
        <v>93.726923999999997</v>
      </c>
      <c r="N96">
        <v>120.113766</v>
      </c>
      <c r="O96">
        <v>126.101798</v>
      </c>
      <c r="P96">
        <v>106.543212</v>
      </c>
      <c r="Q96">
        <v>21.853791000000001</v>
      </c>
      <c r="R96">
        <v>43.366328000000003</v>
      </c>
      <c r="S96">
        <v>26.690964000000001</v>
      </c>
      <c r="T96">
        <v>2.984013</v>
      </c>
      <c r="U96">
        <v>404.40618899999998</v>
      </c>
      <c r="V96">
        <v>18.160761000000001</v>
      </c>
      <c r="W96">
        <v>44.807592</v>
      </c>
      <c r="X96">
        <v>143.21331000000001</v>
      </c>
      <c r="Y96">
        <v>0</v>
      </c>
      <c r="Z96">
        <v>0</v>
      </c>
      <c r="AA96">
        <v>40.702401000000002</v>
      </c>
      <c r="AB96">
        <v>46.836283999999999</v>
      </c>
      <c r="AC96">
        <v>22.401762999999999</v>
      </c>
      <c r="AD96">
        <v>0</v>
      </c>
      <c r="AE96">
        <v>38.097124999999998</v>
      </c>
      <c r="AF96">
        <v>8.9061730000000008</v>
      </c>
      <c r="AG96">
        <v>48.949553000000002</v>
      </c>
      <c r="AH96">
        <v>64.565848000000003</v>
      </c>
      <c r="AI96">
        <v>0</v>
      </c>
      <c r="AJ96">
        <v>0</v>
      </c>
      <c r="AK96">
        <v>32.748336999999999</v>
      </c>
      <c r="AL96">
        <v>50.496453000000002</v>
      </c>
      <c r="AM96">
        <v>18.682542000000002</v>
      </c>
      <c r="AN96">
        <v>0.75292599999999998</v>
      </c>
      <c r="AO96">
        <v>0</v>
      </c>
      <c r="AP96">
        <v>0</v>
      </c>
      <c r="AQ96">
        <v>44.937773</v>
      </c>
      <c r="AR96">
        <v>33.583182999999998</v>
      </c>
      <c r="AS96">
        <v>36.590873999999999</v>
      </c>
      <c r="AT96">
        <v>19.314039000000001</v>
      </c>
      <c r="AU96">
        <v>0</v>
      </c>
      <c r="AV96">
        <v>0</v>
      </c>
      <c r="AW96">
        <v>0</v>
      </c>
      <c r="AX96">
        <v>0</v>
      </c>
      <c r="AY96">
        <v>5.3697109999999997</v>
      </c>
      <c r="AZ96">
        <v>8.9566770000000009</v>
      </c>
      <c r="BA96">
        <v>2.4985759999999999</v>
      </c>
      <c r="BB96">
        <v>5.1743069999999998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3078.9598810000002</v>
      </c>
    </row>
    <row r="97" spans="1:117">
      <c r="A97" t="s">
        <v>139</v>
      </c>
      <c r="B97">
        <v>0</v>
      </c>
      <c r="C97">
        <v>0</v>
      </c>
      <c r="D97">
        <v>20.791423999999999</v>
      </c>
      <c r="E97">
        <v>0</v>
      </c>
      <c r="F97">
        <v>0</v>
      </c>
      <c r="G97">
        <v>26.801652000000001</v>
      </c>
      <c r="H97">
        <v>0</v>
      </c>
      <c r="I97">
        <v>0</v>
      </c>
      <c r="J97">
        <v>33.358755000000002</v>
      </c>
      <c r="K97">
        <v>664.80327999999997</v>
      </c>
      <c r="L97">
        <v>651.67157699999996</v>
      </c>
      <c r="M97">
        <v>93.726923999999997</v>
      </c>
      <c r="N97">
        <v>120.113766</v>
      </c>
      <c r="O97">
        <v>126.101798</v>
      </c>
      <c r="P97">
        <v>106.543212</v>
      </c>
      <c r="Q97">
        <v>21.853791000000001</v>
      </c>
      <c r="R97">
        <v>43.366328000000003</v>
      </c>
      <c r="S97">
        <v>26.690964000000001</v>
      </c>
      <c r="T97">
        <v>2.984013</v>
      </c>
      <c r="U97">
        <v>404.40618899999998</v>
      </c>
      <c r="V97">
        <v>18.160761000000001</v>
      </c>
      <c r="W97">
        <v>44.807592</v>
      </c>
      <c r="X97">
        <v>143.21331000000001</v>
      </c>
      <c r="Y97">
        <v>0</v>
      </c>
      <c r="Z97">
        <v>0</v>
      </c>
      <c r="AA97">
        <v>40.702401000000002</v>
      </c>
      <c r="AB97">
        <v>46.836283999999999</v>
      </c>
      <c r="AC97">
        <v>22.401762999999999</v>
      </c>
      <c r="AD97">
        <v>0</v>
      </c>
      <c r="AE97">
        <v>38.097124999999998</v>
      </c>
      <c r="AF97">
        <v>8.9061730000000008</v>
      </c>
      <c r="AG97">
        <v>48.949553000000002</v>
      </c>
      <c r="AH97">
        <v>43.043899000000003</v>
      </c>
      <c r="AI97">
        <v>0</v>
      </c>
      <c r="AJ97">
        <v>0</v>
      </c>
      <c r="AK97">
        <v>32.748336999999999</v>
      </c>
      <c r="AL97">
        <v>64.523246</v>
      </c>
      <c r="AM97">
        <v>18.682542000000002</v>
      </c>
      <c r="AN97">
        <v>0.75292599999999998</v>
      </c>
      <c r="AO97">
        <v>0</v>
      </c>
      <c r="AP97">
        <v>1.4844740000000001</v>
      </c>
      <c r="AQ97">
        <v>44.937773</v>
      </c>
      <c r="AR97">
        <v>33.583182999999998</v>
      </c>
      <c r="AS97">
        <v>36.590873999999999</v>
      </c>
      <c r="AT97">
        <v>19.314039000000001</v>
      </c>
      <c r="AU97">
        <v>0</v>
      </c>
      <c r="AV97">
        <v>0</v>
      </c>
      <c r="AW97">
        <v>0</v>
      </c>
      <c r="AX97">
        <v>0</v>
      </c>
      <c r="AY97">
        <v>5.3697109999999997</v>
      </c>
      <c r="AZ97">
        <v>6.7175079999999996</v>
      </c>
      <c r="BA97">
        <v>1.665718</v>
      </c>
      <c r="BB97">
        <v>5.1743069999999998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3069.877172</v>
      </c>
    </row>
    <row r="98" spans="1:117">
      <c r="A98" t="s">
        <v>140</v>
      </c>
      <c r="B98">
        <v>0</v>
      </c>
      <c r="C98">
        <v>0</v>
      </c>
      <c r="D98">
        <v>20.791423999999999</v>
      </c>
      <c r="E98">
        <v>0</v>
      </c>
      <c r="F98">
        <v>0</v>
      </c>
      <c r="G98">
        <v>26.801652000000001</v>
      </c>
      <c r="H98">
        <v>0</v>
      </c>
      <c r="I98">
        <v>0</v>
      </c>
      <c r="J98">
        <v>33.358755000000002</v>
      </c>
      <c r="K98">
        <v>664.80327999999997</v>
      </c>
      <c r="L98">
        <v>651.67157699999996</v>
      </c>
      <c r="M98">
        <v>93.726923999999997</v>
      </c>
      <c r="N98">
        <v>120.113766</v>
      </c>
      <c r="O98">
        <v>126.101798</v>
      </c>
      <c r="P98">
        <v>106.543212</v>
      </c>
      <c r="Q98">
        <v>21.853791000000001</v>
      </c>
      <c r="R98">
        <v>43.366328000000003</v>
      </c>
      <c r="S98">
        <v>26.690964000000001</v>
      </c>
      <c r="T98">
        <v>2.984013</v>
      </c>
      <c r="U98">
        <v>404.40618899999998</v>
      </c>
      <c r="V98">
        <v>18.160761000000001</v>
      </c>
      <c r="W98">
        <v>44.807592</v>
      </c>
      <c r="X98">
        <v>143.21331000000001</v>
      </c>
      <c r="Y98">
        <v>0</v>
      </c>
      <c r="Z98">
        <v>0</v>
      </c>
      <c r="AA98">
        <v>40.702401000000002</v>
      </c>
      <c r="AB98">
        <v>46.836283999999999</v>
      </c>
      <c r="AC98">
        <v>22.401762999999999</v>
      </c>
      <c r="AD98">
        <v>0</v>
      </c>
      <c r="AE98">
        <v>38.097124999999998</v>
      </c>
      <c r="AF98">
        <v>8.9061730000000008</v>
      </c>
      <c r="AG98">
        <v>48.949553000000002</v>
      </c>
      <c r="AH98">
        <v>21.521948999999999</v>
      </c>
      <c r="AI98">
        <v>0</v>
      </c>
      <c r="AJ98">
        <v>0</v>
      </c>
      <c r="AK98">
        <v>32.748336999999999</v>
      </c>
      <c r="AL98">
        <v>64.523246</v>
      </c>
      <c r="AM98">
        <v>18.682542000000002</v>
      </c>
      <c r="AN98">
        <v>0.75292599999999998</v>
      </c>
      <c r="AO98">
        <v>0</v>
      </c>
      <c r="AP98">
        <v>1.4844740000000001</v>
      </c>
      <c r="AQ98">
        <v>44.937773</v>
      </c>
      <c r="AR98">
        <v>33.583182999999998</v>
      </c>
      <c r="AS98">
        <v>36.590873999999999</v>
      </c>
      <c r="AT98">
        <v>18.795280999999999</v>
      </c>
      <c r="AU98">
        <v>0</v>
      </c>
      <c r="AV98">
        <v>0</v>
      </c>
      <c r="AW98">
        <v>0</v>
      </c>
      <c r="AX98">
        <v>0</v>
      </c>
      <c r="AY98">
        <v>5.3697109999999997</v>
      </c>
      <c r="AZ98">
        <v>4.4783390000000001</v>
      </c>
      <c r="BA98">
        <v>0.83285799999999999</v>
      </c>
      <c r="BB98">
        <v>5.1743069999999998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3044.764435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2.8883980750000007E-2</v>
      </c>
      <c r="E99">
        <f t="shared" si="2"/>
        <v>0</v>
      </c>
      <c r="F99">
        <f t="shared" si="2"/>
        <v>0</v>
      </c>
      <c r="G99">
        <f t="shared" si="2"/>
        <v>4.0497808749999996E-2</v>
      </c>
      <c r="H99">
        <f t="shared" si="2"/>
        <v>0</v>
      </c>
      <c r="I99">
        <f t="shared" si="2"/>
        <v>0</v>
      </c>
      <c r="J99">
        <f t="shared" si="2"/>
        <v>4.8030006250000007E-2</v>
      </c>
      <c r="K99">
        <f t="shared" si="2"/>
        <v>12.246838822000006</v>
      </c>
      <c r="L99">
        <f t="shared" si="2"/>
        <v>12.57445138050001</v>
      </c>
      <c r="M99">
        <f t="shared" si="2"/>
        <v>2.2494461759999971</v>
      </c>
      <c r="N99">
        <f t="shared" si="2"/>
        <v>2.8734710037500064</v>
      </c>
      <c r="O99">
        <f t="shared" si="2"/>
        <v>3.0264431519999957</v>
      </c>
      <c r="P99">
        <f t="shared" si="2"/>
        <v>2.5570370879999986</v>
      </c>
      <c r="Q99">
        <f t="shared" si="2"/>
        <v>0.42697430599999986</v>
      </c>
      <c r="R99">
        <f t="shared" si="2"/>
        <v>0.94001150400000011</v>
      </c>
      <c r="S99">
        <f t="shared" si="2"/>
        <v>0.53211176124999948</v>
      </c>
      <c r="T99">
        <f t="shared" si="2"/>
        <v>6.9553463250000017E-2</v>
      </c>
      <c r="U99">
        <f t="shared" si="2"/>
        <v>9.705748536000014</v>
      </c>
      <c r="V99">
        <f t="shared" si="2"/>
        <v>0.37998283000000055</v>
      </c>
      <c r="W99">
        <f t="shared" si="2"/>
        <v>1.0315586765000009</v>
      </c>
      <c r="X99">
        <f t="shared" si="2"/>
        <v>3.3007182737499923</v>
      </c>
      <c r="Y99">
        <f t="shared" si="2"/>
        <v>0</v>
      </c>
      <c r="Z99">
        <f t="shared" si="2"/>
        <v>0</v>
      </c>
      <c r="AA99">
        <f t="shared" si="2"/>
        <v>0.62558046200000006</v>
      </c>
      <c r="AB99">
        <f t="shared" si="2"/>
        <v>0.75202733324999971</v>
      </c>
      <c r="AC99">
        <f t="shared" si="2"/>
        <v>0.43137799450000019</v>
      </c>
      <c r="AD99">
        <f t="shared" si="2"/>
        <v>0.26757329750000014</v>
      </c>
      <c r="AE99">
        <f t="shared" si="2"/>
        <v>0.86170867999999945</v>
      </c>
      <c r="AF99">
        <f t="shared" si="2"/>
        <v>0.3075412859999998</v>
      </c>
      <c r="AG99">
        <f t="shared" si="2"/>
        <v>1.1747892719999999</v>
      </c>
      <c r="AH99">
        <f t="shared" si="2"/>
        <v>1.1729462424999997</v>
      </c>
      <c r="AI99">
        <f t="shared" si="2"/>
        <v>0.12275600550000001</v>
      </c>
      <c r="AJ99">
        <f t="shared" si="2"/>
        <v>0</v>
      </c>
      <c r="AK99">
        <f t="shared" si="2"/>
        <v>0.78596008799999995</v>
      </c>
      <c r="AL99">
        <f t="shared" si="2"/>
        <v>1.5512622629999993</v>
      </c>
      <c r="AM99">
        <f t="shared" si="2"/>
        <v>0.45021863400000045</v>
      </c>
      <c r="AN99">
        <f t="shared" si="2"/>
        <v>1.8070224000000024E-2</v>
      </c>
      <c r="AO99">
        <f t="shared" si="2"/>
        <v>0</v>
      </c>
      <c r="AP99">
        <f t="shared" si="2"/>
        <v>3.445217125000001E-2</v>
      </c>
      <c r="AQ99">
        <f t="shared" si="2"/>
        <v>0.48554340350000069</v>
      </c>
      <c r="AR99">
        <f t="shared" si="2"/>
        <v>0.7985334645000014</v>
      </c>
      <c r="AS99">
        <f t="shared" si="2"/>
        <v>0.21137895949999999</v>
      </c>
      <c r="AT99">
        <f t="shared" si="2"/>
        <v>0.44772251700000071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0.12916595699999986</v>
      </c>
      <c r="AZ99">
        <f t="shared" si="2"/>
        <v>5.0890211000000032E-2</v>
      </c>
      <c r="BA99">
        <f t="shared" si="2"/>
        <v>4.5256942749999973E-2</v>
      </c>
      <c r="BB99">
        <f t="shared" si="2"/>
        <v>0.12418336799999999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62.88069754550002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L2" t="s">
        <v>18</v>
      </c>
      <c r="Q2" t="s">
        <v>38</v>
      </c>
      <c r="S2" t="s">
        <v>40</v>
      </c>
      <c r="T2" t="s">
        <v>41</v>
      </c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9.6890000000000001</v>
      </c>
      <c r="R71">
        <v>0</v>
      </c>
      <c r="S71">
        <v>0</v>
      </c>
      <c r="T71">
        <v>20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29.689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9.6890000000000001</v>
      </c>
      <c r="R72">
        <v>0</v>
      </c>
      <c r="S72">
        <v>0</v>
      </c>
      <c r="T72">
        <v>20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29.689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9.6890000000000001</v>
      </c>
      <c r="R73">
        <v>0</v>
      </c>
      <c r="S73">
        <v>0</v>
      </c>
      <c r="T73">
        <v>20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29.689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9.6890000000000001</v>
      </c>
      <c r="R74">
        <v>0</v>
      </c>
      <c r="S74">
        <v>0</v>
      </c>
      <c r="T74">
        <v>20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29.689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5.1829999999999998</v>
      </c>
      <c r="R75">
        <v>0</v>
      </c>
      <c r="S75">
        <v>0</v>
      </c>
      <c r="T75">
        <v>20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25.183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5.1829999999999998</v>
      </c>
      <c r="R76">
        <v>0</v>
      </c>
      <c r="S76">
        <v>20</v>
      </c>
      <c r="T76">
        <v>20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45.183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5.133</v>
      </c>
      <c r="R77">
        <v>0</v>
      </c>
      <c r="S77">
        <v>20</v>
      </c>
      <c r="T77">
        <v>20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45.132999999999996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5.133</v>
      </c>
      <c r="R78">
        <v>0</v>
      </c>
      <c r="S78">
        <v>20</v>
      </c>
      <c r="T78">
        <v>20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45.132999999999996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5.85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20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25.85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1.4624999999999998E-3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1.4847000000000001E-2</v>
      </c>
      <c r="R99">
        <f t="shared" si="2"/>
        <v>0</v>
      </c>
      <c r="S99">
        <f t="shared" si="2"/>
        <v>0.02</v>
      </c>
      <c r="T99">
        <f t="shared" si="2"/>
        <v>0.04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7.6309500000000002E-2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45402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262.19</v>
      </c>
      <c r="C3" s="34">
        <v>87.11</v>
      </c>
      <c r="D3" s="93">
        <f>R3+S3+T3</f>
        <v>0</v>
      </c>
      <c r="E3" s="34">
        <v>16.11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115.83</v>
      </c>
      <c r="N3">
        <v>273.05</v>
      </c>
      <c r="O3">
        <v>100.61</v>
      </c>
      <c r="P3">
        <v>4.1900000000000004</v>
      </c>
      <c r="Q3">
        <v>7.21</v>
      </c>
      <c r="R3" s="93">
        <v>0</v>
      </c>
      <c r="S3" s="93">
        <v>0</v>
      </c>
      <c r="T3" s="93">
        <v>0</v>
      </c>
      <c r="U3">
        <v>3.92</v>
      </c>
      <c r="V3">
        <v>0</v>
      </c>
      <c r="W3">
        <v>3.72</v>
      </c>
      <c r="X3">
        <v>61</v>
      </c>
      <c r="Y3">
        <v>20.34</v>
      </c>
      <c r="Z3">
        <v>20.329999999999998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15</v>
      </c>
      <c r="AH3">
        <v>46.67</v>
      </c>
      <c r="AI3">
        <v>46.67</v>
      </c>
      <c r="AJ3">
        <v>31.29</v>
      </c>
      <c r="AK3">
        <v>0</v>
      </c>
      <c r="AL3">
        <v>0</v>
      </c>
    </row>
    <row r="4" spans="1:38">
      <c r="A4" t="s">
        <v>46</v>
      </c>
      <c r="B4" s="34">
        <v>262.19</v>
      </c>
      <c r="C4" s="34">
        <v>87.11</v>
      </c>
      <c r="D4" s="93">
        <f t="shared" ref="D4:D67" si="0">R4+S4+T4</f>
        <v>0</v>
      </c>
      <c r="E4" s="34">
        <v>16.11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115.83</v>
      </c>
      <c r="N4">
        <v>273.05</v>
      </c>
      <c r="O4">
        <v>100.61</v>
      </c>
      <c r="P4">
        <v>4.1900000000000004</v>
      </c>
      <c r="Q4">
        <v>7.21</v>
      </c>
      <c r="R4" s="93">
        <v>0</v>
      </c>
      <c r="S4" s="93">
        <v>0</v>
      </c>
      <c r="T4" s="93">
        <v>0</v>
      </c>
      <c r="U4">
        <v>3.92</v>
      </c>
      <c r="V4">
        <v>0</v>
      </c>
      <c r="W4">
        <v>3.72</v>
      </c>
      <c r="X4">
        <v>62</v>
      </c>
      <c r="Y4">
        <v>20.66</v>
      </c>
      <c r="Z4">
        <v>20.67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15.34</v>
      </c>
      <c r="AH4">
        <v>47.33</v>
      </c>
      <c r="AI4">
        <v>47.33</v>
      </c>
      <c r="AJ4">
        <v>31.29</v>
      </c>
      <c r="AK4">
        <v>0</v>
      </c>
      <c r="AL4">
        <v>0</v>
      </c>
    </row>
    <row r="5" spans="1:38">
      <c r="A5" t="s">
        <v>47</v>
      </c>
      <c r="B5" s="34">
        <v>262.19</v>
      </c>
      <c r="C5" s="34">
        <v>87.11</v>
      </c>
      <c r="D5" s="93">
        <f t="shared" si="0"/>
        <v>0</v>
      </c>
      <c r="E5" s="34">
        <v>16.11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115.83</v>
      </c>
      <c r="N5">
        <v>273.05</v>
      </c>
      <c r="O5">
        <v>100.61</v>
      </c>
      <c r="P5">
        <v>4.1900000000000004</v>
      </c>
      <c r="Q5">
        <v>7.21</v>
      </c>
      <c r="R5" s="93">
        <v>0</v>
      </c>
      <c r="S5" s="93">
        <v>0</v>
      </c>
      <c r="T5" s="93">
        <v>0</v>
      </c>
      <c r="U5">
        <v>3.92</v>
      </c>
      <c r="V5">
        <v>0</v>
      </c>
      <c r="W5">
        <v>3.72</v>
      </c>
      <c r="X5">
        <v>62.5</v>
      </c>
      <c r="Y5">
        <v>20.84</v>
      </c>
      <c r="Z5">
        <v>20.83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15.66</v>
      </c>
      <c r="AH5">
        <v>48</v>
      </c>
      <c r="AI5">
        <v>48</v>
      </c>
      <c r="AJ5">
        <v>31.29</v>
      </c>
      <c r="AK5">
        <v>0</v>
      </c>
      <c r="AL5">
        <v>0</v>
      </c>
    </row>
    <row r="6" spans="1:38">
      <c r="A6" t="s">
        <v>48</v>
      </c>
      <c r="B6" s="34">
        <v>262.19</v>
      </c>
      <c r="C6" s="34">
        <v>87.11</v>
      </c>
      <c r="D6" s="93">
        <f t="shared" si="0"/>
        <v>0</v>
      </c>
      <c r="E6" s="34">
        <v>16.11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115.83</v>
      </c>
      <c r="N6">
        <v>273.05</v>
      </c>
      <c r="O6">
        <v>100.61</v>
      </c>
      <c r="P6">
        <v>4.1900000000000004</v>
      </c>
      <c r="Q6">
        <v>7.21</v>
      </c>
      <c r="R6" s="93">
        <v>0</v>
      </c>
      <c r="S6" s="93">
        <v>0</v>
      </c>
      <c r="T6" s="93">
        <v>0</v>
      </c>
      <c r="U6">
        <v>3.92</v>
      </c>
      <c r="V6">
        <v>0</v>
      </c>
      <c r="W6">
        <v>3.72</v>
      </c>
      <c r="X6">
        <v>56</v>
      </c>
      <c r="Y6">
        <v>18.66</v>
      </c>
      <c r="Z6">
        <v>18.670000000000002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15.66</v>
      </c>
      <c r="AH6">
        <v>48.33</v>
      </c>
      <c r="AI6">
        <v>48.33</v>
      </c>
      <c r="AJ6">
        <v>31.29</v>
      </c>
      <c r="AK6">
        <v>0</v>
      </c>
      <c r="AL6">
        <v>0</v>
      </c>
    </row>
    <row r="7" spans="1:38">
      <c r="A7" t="s">
        <v>49</v>
      </c>
      <c r="B7" s="34">
        <v>262.19</v>
      </c>
      <c r="C7" s="34">
        <v>87.11</v>
      </c>
      <c r="D7" s="93">
        <f t="shared" si="0"/>
        <v>0</v>
      </c>
      <c r="E7" s="34">
        <v>16.11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115.83</v>
      </c>
      <c r="N7">
        <v>273.05</v>
      </c>
      <c r="O7">
        <v>100.61</v>
      </c>
      <c r="P7">
        <v>4.1900000000000004</v>
      </c>
      <c r="Q7">
        <v>7.21</v>
      </c>
      <c r="R7" s="93">
        <v>0</v>
      </c>
      <c r="S7" s="93">
        <v>0</v>
      </c>
      <c r="T7" s="93">
        <v>0</v>
      </c>
      <c r="U7">
        <v>3.92</v>
      </c>
      <c r="V7">
        <v>0</v>
      </c>
      <c r="W7">
        <v>3.72</v>
      </c>
      <c r="X7">
        <v>56.5</v>
      </c>
      <c r="Y7">
        <v>18.84</v>
      </c>
      <c r="Z7">
        <v>18.829999999999998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16</v>
      </c>
      <c r="AH7">
        <v>49.33</v>
      </c>
      <c r="AI7">
        <v>49.33</v>
      </c>
      <c r="AJ7">
        <v>31.29</v>
      </c>
      <c r="AK7">
        <v>0</v>
      </c>
      <c r="AL7">
        <v>0</v>
      </c>
    </row>
    <row r="8" spans="1:38">
      <c r="A8" t="s">
        <v>50</v>
      </c>
      <c r="B8" s="34">
        <v>262.19</v>
      </c>
      <c r="C8" s="34">
        <v>87.11</v>
      </c>
      <c r="D8" s="93">
        <f t="shared" si="0"/>
        <v>0</v>
      </c>
      <c r="E8" s="34">
        <v>16.11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115.83</v>
      </c>
      <c r="N8">
        <v>273.05</v>
      </c>
      <c r="O8">
        <v>100.61</v>
      </c>
      <c r="P8">
        <v>4.1900000000000004</v>
      </c>
      <c r="Q8">
        <v>7.21</v>
      </c>
      <c r="R8" s="93">
        <v>0</v>
      </c>
      <c r="S8" s="93">
        <v>0</v>
      </c>
      <c r="T8" s="93">
        <v>0</v>
      </c>
      <c r="U8">
        <v>3.92</v>
      </c>
      <c r="V8">
        <v>0</v>
      </c>
      <c r="W8">
        <v>3.72</v>
      </c>
      <c r="X8">
        <v>57.5</v>
      </c>
      <c r="Y8">
        <v>19.16</v>
      </c>
      <c r="Z8">
        <v>19.170000000000002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13.34</v>
      </c>
      <c r="AH8">
        <v>46</v>
      </c>
      <c r="AI8">
        <v>46</v>
      </c>
      <c r="AJ8">
        <v>31.29</v>
      </c>
      <c r="AK8">
        <v>0</v>
      </c>
      <c r="AL8">
        <v>0</v>
      </c>
    </row>
    <row r="9" spans="1:38">
      <c r="A9" t="s">
        <v>51</v>
      </c>
      <c r="B9" s="34">
        <v>262.19</v>
      </c>
      <c r="C9" s="34">
        <v>87.11</v>
      </c>
      <c r="D9" s="93">
        <f t="shared" si="0"/>
        <v>0</v>
      </c>
      <c r="E9" s="34">
        <v>16.11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115.83</v>
      </c>
      <c r="N9">
        <v>273.05</v>
      </c>
      <c r="O9">
        <v>100.61</v>
      </c>
      <c r="P9">
        <v>4.1900000000000004</v>
      </c>
      <c r="Q9">
        <v>7.21</v>
      </c>
      <c r="R9" s="93">
        <v>0</v>
      </c>
      <c r="S9" s="93">
        <v>0</v>
      </c>
      <c r="T9" s="93">
        <v>0</v>
      </c>
      <c r="U9">
        <v>3.92</v>
      </c>
      <c r="V9">
        <v>0</v>
      </c>
      <c r="W9">
        <v>3.72</v>
      </c>
      <c r="X9">
        <v>59</v>
      </c>
      <c r="Y9">
        <v>19.66</v>
      </c>
      <c r="Z9">
        <v>19.670000000000002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14.08</v>
      </c>
      <c r="AH9">
        <v>46.33</v>
      </c>
      <c r="AI9">
        <v>46.33</v>
      </c>
      <c r="AJ9">
        <v>31.29</v>
      </c>
      <c r="AK9">
        <v>0</v>
      </c>
      <c r="AL9">
        <v>0</v>
      </c>
    </row>
    <row r="10" spans="1:38">
      <c r="A10" t="s">
        <v>52</v>
      </c>
      <c r="B10" s="34">
        <v>262.19</v>
      </c>
      <c r="C10" s="34">
        <v>87.11</v>
      </c>
      <c r="D10" s="93">
        <f t="shared" si="0"/>
        <v>0</v>
      </c>
      <c r="E10" s="34">
        <v>16.11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115.83</v>
      </c>
      <c r="N10">
        <v>273.05</v>
      </c>
      <c r="O10">
        <v>100.61</v>
      </c>
      <c r="P10">
        <v>4.1900000000000004</v>
      </c>
      <c r="Q10">
        <v>7.21</v>
      </c>
      <c r="R10" s="93">
        <v>0</v>
      </c>
      <c r="S10" s="93">
        <v>0</v>
      </c>
      <c r="T10" s="93">
        <v>0</v>
      </c>
      <c r="U10">
        <v>3.92</v>
      </c>
      <c r="V10">
        <v>0</v>
      </c>
      <c r="W10">
        <v>3.72</v>
      </c>
      <c r="X10">
        <v>62</v>
      </c>
      <c r="Y10">
        <v>20.66</v>
      </c>
      <c r="Z10">
        <v>20.67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14.03</v>
      </c>
      <c r="AH10">
        <v>47.33</v>
      </c>
      <c r="AI10">
        <v>47.33</v>
      </c>
      <c r="AJ10">
        <v>31.29</v>
      </c>
      <c r="AK10">
        <v>0</v>
      </c>
      <c r="AL10">
        <v>0</v>
      </c>
    </row>
    <row r="11" spans="1:38">
      <c r="A11" t="s">
        <v>53</v>
      </c>
      <c r="B11" s="34">
        <v>262.19</v>
      </c>
      <c r="C11" s="34">
        <v>87.11</v>
      </c>
      <c r="D11" s="93">
        <f t="shared" si="0"/>
        <v>0</v>
      </c>
      <c r="E11" s="34">
        <v>16.11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107.31</v>
      </c>
      <c r="N11">
        <v>273.05</v>
      </c>
      <c r="O11">
        <v>100.61</v>
      </c>
      <c r="P11">
        <v>4.04</v>
      </c>
      <c r="Q11">
        <v>7.21</v>
      </c>
      <c r="R11" s="93">
        <v>0</v>
      </c>
      <c r="S11" s="93">
        <v>0</v>
      </c>
      <c r="T11" s="93">
        <v>0</v>
      </c>
      <c r="U11">
        <v>3.84</v>
      </c>
      <c r="V11">
        <v>0</v>
      </c>
      <c r="W11">
        <v>3.72</v>
      </c>
      <c r="X11">
        <v>64.5</v>
      </c>
      <c r="Y11">
        <v>21.5</v>
      </c>
      <c r="Z11">
        <v>21.5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14.24</v>
      </c>
      <c r="AH11">
        <v>47.67</v>
      </c>
      <c r="AI11">
        <v>47.67</v>
      </c>
      <c r="AJ11">
        <v>31.29</v>
      </c>
      <c r="AK11">
        <v>0</v>
      </c>
      <c r="AL11">
        <v>0</v>
      </c>
    </row>
    <row r="12" spans="1:38">
      <c r="A12" t="s">
        <v>54</v>
      </c>
      <c r="B12" s="34">
        <v>262.19</v>
      </c>
      <c r="C12" s="34">
        <v>87.11</v>
      </c>
      <c r="D12" s="93">
        <f t="shared" si="0"/>
        <v>0</v>
      </c>
      <c r="E12" s="34">
        <v>16.11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106.36</v>
      </c>
      <c r="N12">
        <v>273.05</v>
      </c>
      <c r="O12">
        <v>100.61</v>
      </c>
      <c r="P12">
        <v>4.04</v>
      </c>
      <c r="Q12">
        <v>7.21</v>
      </c>
      <c r="R12" s="93">
        <v>0</v>
      </c>
      <c r="S12" s="93">
        <v>0</v>
      </c>
      <c r="T12" s="93">
        <v>0</v>
      </c>
      <c r="U12">
        <v>3.84</v>
      </c>
      <c r="V12">
        <v>0</v>
      </c>
      <c r="W12">
        <v>3.72</v>
      </c>
      <c r="X12">
        <v>67</v>
      </c>
      <c r="Y12">
        <v>22.34</v>
      </c>
      <c r="Z12">
        <v>22.33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14.46</v>
      </c>
      <c r="AH12">
        <v>48.67</v>
      </c>
      <c r="AI12">
        <v>48.67</v>
      </c>
      <c r="AJ12">
        <v>31.29</v>
      </c>
      <c r="AK12">
        <v>0</v>
      </c>
      <c r="AL12">
        <v>0</v>
      </c>
    </row>
    <row r="13" spans="1:38">
      <c r="A13" t="s">
        <v>55</v>
      </c>
      <c r="B13" s="34">
        <v>262.19</v>
      </c>
      <c r="C13" s="34">
        <v>87.11</v>
      </c>
      <c r="D13" s="93">
        <f t="shared" si="0"/>
        <v>0</v>
      </c>
      <c r="E13" s="34">
        <v>16.11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106.36</v>
      </c>
      <c r="N13">
        <v>273.05</v>
      </c>
      <c r="O13">
        <v>100.61</v>
      </c>
      <c r="P13">
        <v>4.04</v>
      </c>
      <c r="Q13">
        <v>7.21</v>
      </c>
      <c r="R13" s="93">
        <v>0</v>
      </c>
      <c r="S13" s="93">
        <v>0</v>
      </c>
      <c r="T13" s="93">
        <v>0</v>
      </c>
      <c r="U13">
        <v>3.84</v>
      </c>
      <c r="V13">
        <v>0</v>
      </c>
      <c r="W13">
        <v>3.72</v>
      </c>
      <c r="X13">
        <v>57.5</v>
      </c>
      <c r="Y13">
        <v>19.16</v>
      </c>
      <c r="Z13">
        <v>19.170000000000002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11</v>
      </c>
      <c r="AH13">
        <v>43.33</v>
      </c>
      <c r="AI13">
        <v>43.33</v>
      </c>
      <c r="AJ13">
        <v>31.29</v>
      </c>
      <c r="AK13">
        <v>0</v>
      </c>
      <c r="AL13">
        <v>0</v>
      </c>
    </row>
    <row r="14" spans="1:38">
      <c r="A14" t="s">
        <v>56</v>
      </c>
      <c r="B14" s="34">
        <v>262.19</v>
      </c>
      <c r="C14" s="34">
        <v>87.11</v>
      </c>
      <c r="D14" s="93">
        <f t="shared" si="0"/>
        <v>0</v>
      </c>
      <c r="E14" s="34">
        <v>16.11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106.36</v>
      </c>
      <c r="N14">
        <v>273.05</v>
      </c>
      <c r="O14">
        <v>100.61</v>
      </c>
      <c r="P14">
        <v>4.04</v>
      </c>
      <c r="Q14">
        <v>7.21</v>
      </c>
      <c r="R14" s="93">
        <v>0</v>
      </c>
      <c r="S14" s="93">
        <v>0</v>
      </c>
      <c r="T14" s="93">
        <v>0</v>
      </c>
      <c r="U14">
        <v>3.84</v>
      </c>
      <c r="V14">
        <v>0</v>
      </c>
      <c r="W14">
        <v>3.72</v>
      </c>
      <c r="X14">
        <v>58.5</v>
      </c>
      <c r="Y14">
        <v>19.5</v>
      </c>
      <c r="Z14">
        <v>19.5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11.34</v>
      </c>
      <c r="AH14">
        <v>44</v>
      </c>
      <c r="AI14">
        <v>44</v>
      </c>
      <c r="AJ14">
        <v>31.29</v>
      </c>
      <c r="AK14">
        <v>0</v>
      </c>
      <c r="AL14">
        <v>0</v>
      </c>
    </row>
    <row r="15" spans="1:38">
      <c r="A15" t="s">
        <v>57</v>
      </c>
      <c r="B15" s="34">
        <v>262.19</v>
      </c>
      <c r="C15" s="34">
        <v>87.11</v>
      </c>
      <c r="D15" s="93">
        <f t="shared" si="0"/>
        <v>0</v>
      </c>
      <c r="E15" s="34">
        <v>16.11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106.36</v>
      </c>
      <c r="N15">
        <v>273.05</v>
      </c>
      <c r="O15">
        <v>100.61</v>
      </c>
      <c r="P15">
        <v>4.04</v>
      </c>
      <c r="Q15">
        <v>10.01</v>
      </c>
      <c r="R15" s="93">
        <v>0</v>
      </c>
      <c r="S15" s="93">
        <v>0</v>
      </c>
      <c r="T15" s="93">
        <v>0</v>
      </c>
      <c r="U15">
        <v>3.84</v>
      </c>
      <c r="V15">
        <v>0</v>
      </c>
      <c r="W15">
        <v>3.62</v>
      </c>
      <c r="X15">
        <v>60</v>
      </c>
      <c r="Y15">
        <v>20</v>
      </c>
      <c r="Z15">
        <v>20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14.34</v>
      </c>
      <c r="AH15">
        <v>44.33</v>
      </c>
      <c r="AI15">
        <v>44.33</v>
      </c>
      <c r="AJ15">
        <v>31.29</v>
      </c>
      <c r="AK15">
        <v>0</v>
      </c>
      <c r="AL15">
        <v>0</v>
      </c>
    </row>
    <row r="16" spans="1:38">
      <c r="A16" t="s">
        <v>58</v>
      </c>
      <c r="B16" s="34">
        <v>262.19</v>
      </c>
      <c r="C16" s="34">
        <v>87.11</v>
      </c>
      <c r="D16" s="93">
        <f t="shared" si="0"/>
        <v>0</v>
      </c>
      <c r="E16" s="34">
        <v>16.11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106.36</v>
      </c>
      <c r="N16">
        <v>273.05</v>
      </c>
      <c r="O16">
        <v>100.61</v>
      </c>
      <c r="P16">
        <v>4.04</v>
      </c>
      <c r="Q16">
        <v>9.81</v>
      </c>
      <c r="R16" s="93">
        <v>0</v>
      </c>
      <c r="S16" s="93">
        <v>0</v>
      </c>
      <c r="T16" s="93">
        <v>0</v>
      </c>
      <c r="U16">
        <v>3.84</v>
      </c>
      <c r="V16">
        <v>0</v>
      </c>
      <c r="W16">
        <v>3.62</v>
      </c>
      <c r="X16">
        <v>61.5</v>
      </c>
      <c r="Y16">
        <v>20.5</v>
      </c>
      <c r="Z16">
        <v>20.5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14</v>
      </c>
      <c r="AH16">
        <v>45</v>
      </c>
      <c r="AI16">
        <v>45</v>
      </c>
      <c r="AJ16">
        <v>31.29</v>
      </c>
      <c r="AK16">
        <v>0</v>
      </c>
      <c r="AL16">
        <v>0</v>
      </c>
    </row>
    <row r="17" spans="1:38">
      <c r="A17" t="s">
        <v>59</v>
      </c>
      <c r="B17" s="34">
        <v>262.19</v>
      </c>
      <c r="C17" s="34">
        <v>87.11</v>
      </c>
      <c r="D17" s="93">
        <f t="shared" si="0"/>
        <v>0</v>
      </c>
      <c r="E17" s="34">
        <v>16.11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106.36</v>
      </c>
      <c r="N17">
        <v>273.05</v>
      </c>
      <c r="O17">
        <v>100.61</v>
      </c>
      <c r="P17">
        <v>4.04</v>
      </c>
      <c r="Q17">
        <v>9.61</v>
      </c>
      <c r="R17" s="93">
        <v>0</v>
      </c>
      <c r="S17" s="93">
        <v>0</v>
      </c>
      <c r="T17" s="93">
        <v>0</v>
      </c>
      <c r="U17">
        <v>3.84</v>
      </c>
      <c r="V17">
        <v>0</v>
      </c>
      <c r="W17">
        <v>3.62</v>
      </c>
      <c r="X17">
        <v>68</v>
      </c>
      <c r="Y17">
        <v>22.66</v>
      </c>
      <c r="Z17">
        <v>22.67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15</v>
      </c>
      <c r="AH17">
        <v>52</v>
      </c>
      <c r="AI17">
        <v>52</v>
      </c>
      <c r="AJ17">
        <v>31.29</v>
      </c>
      <c r="AK17">
        <v>0</v>
      </c>
      <c r="AL17">
        <v>0</v>
      </c>
    </row>
    <row r="18" spans="1:38">
      <c r="A18" t="s">
        <v>60</v>
      </c>
      <c r="B18" s="34">
        <v>262.19</v>
      </c>
      <c r="C18" s="34">
        <v>87.11</v>
      </c>
      <c r="D18" s="93">
        <f t="shared" si="0"/>
        <v>0</v>
      </c>
      <c r="E18" s="34">
        <v>16.11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106.36</v>
      </c>
      <c r="N18">
        <v>273.05</v>
      </c>
      <c r="O18">
        <v>100.61</v>
      </c>
      <c r="P18">
        <v>4.04</v>
      </c>
      <c r="Q18">
        <v>9.2100000000000009</v>
      </c>
      <c r="R18" s="93">
        <v>0</v>
      </c>
      <c r="S18" s="93">
        <v>0</v>
      </c>
      <c r="T18" s="93">
        <v>0</v>
      </c>
      <c r="U18">
        <v>3.84</v>
      </c>
      <c r="V18">
        <v>0</v>
      </c>
      <c r="W18">
        <v>3.62</v>
      </c>
      <c r="X18">
        <v>68</v>
      </c>
      <c r="Y18">
        <v>22.66</v>
      </c>
      <c r="Z18">
        <v>22.67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15</v>
      </c>
      <c r="AH18">
        <v>52.33</v>
      </c>
      <c r="AI18">
        <v>52.33</v>
      </c>
      <c r="AJ18">
        <v>31.29</v>
      </c>
      <c r="AK18">
        <v>0</v>
      </c>
      <c r="AL18">
        <v>0</v>
      </c>
    </row>
    <row r="19" spans="1:38">
      <c r="A19" t="s">
        <v>61</v>
      </c>
      <c r="B19" s="34">
        <v>262.19</v>
      </c>
      <c r="C19" s="34">
        <v>87.11</v>
      </c>
      <c r="D19" s="93">
        <f t="shared" si="0"/>
        <v>0</v>
      </c>
      <c r="E19" s="34">
        <v>16.11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106.36</v>
      </c>
      <c r="N19">
        <v>273.05</v>
      </c>
      <c r="O19">
        <v>100.61</v>
      </c>
      <c r="P19">
        <v>3.88</v>
      </c>
      <c r="Q19">
        <v>8.81</v>
      </c>
      <c r="R19" s="93">
        <v>0</v>
      </c>
      <c r="S19" s="93">
        <v>0</v>
      </c>
      <c r="T19" s="93">
        <v>0</v>
      </c>
      <c r="U19">
        <v>3.77</v>
      </c>
      <c r="V19">
        <v>0</v>
      </c>
      <c r="W19">
        <v>3.62</v>
      </c>
      <c r="X19">
        <v>67.5</v>
      </c>
      <c r="Y19">
        <v>22.5</v>
      </c>
      <c r="Z19">
        <v>22.5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15</v>
      </c>
      <c r="AH19">
        <v>52</v>
      </c>
      <c r="AI19">
        <v>52</v>
      </c>
      <c r="AJ19">
        <v>30.79</v>
      </c>
      <c r="AK19">
        <v>0</v>
      </c>
      <c r="AL19">
        <v>0</v>
      </c>
    </row>
    <row r="20" spans="1:38">
      <c r="A20" t="s">
        <v>62</v>
      </c>
      <c r="B20" s="34">
        <v>262.19</v>
      </c>
      <c r="C20" s="34">
        <v>87.11</v>
      </c>
      <c r="D20" s="93">
        <f t="shared" si="0"/>
        <v>0</v>
      </c>
      <c r="E20" s="34">
        <v>16.11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106.36</v>
      </c>
      <c r="N20">
        <v>273.05</v>
      </c>
      <c r="O20">
        <v>100.61</v>
      </c>
      <c r="P20">
        <v>3.88</v>
      </c>
      <c r="Q20">
        <v>8.41</v>
      </c>
      <c r="R20" s="93">
        <v>0</v>
      </c>
      <c r="S20" s="93">
        <v>0</v>
      </c>
      <c r="T20" s="93">
        <v>0</v>
      </c>
      <c r="U20">
        <v>3.77</v>
      </c>
      <c r="V20">
        <v>0</v>
      </c>
      <c r="W20">
        <v>3.62</v>
      </c>
      <c r="X20">
        <v>66.5</v>
      </c>
      <c r="Y20">
        <v>22.16</v>
      </c>
      <c r="Z20">
        <v>22.17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14.66</v>
      </c>
      <c r="AH20">
        <v>51.67</v>
      </c>
      <c r="AI20">
        <v>51.67</v>
      </c>
      <c r="AJ20">
        <v>30.79</v>
      </c>
      <c r="AK20">
        <v>0</v>
      </c>
      <c r="AL20">
        <v>0</v>
      </c>
    </row>
    <row r="21" spans="1:38">
      <c r="A21" t="s">
        <v>63</v>
      </c>
      <c r="B21" s="34">
        <v>262.19</v>
      </c>
      <c r="C21" s="34">
        <v>87.11</v>
      </c>
      <c r="D21" s="93">
        <f t="shared" si="0"/>
        <v>0</v>
      </c>
      <c r="E21" s="34">
        <v>16.11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115.83</v>
      </c>
      <c r="N21">
        <v>273.05</v>
      </c>
      <c r="O21">
        <v>100.61</v>
      </c>
      <c r="P21">
        <v>4.3499999999999996</v>
      </c>
      <c r="Q21">
        <v>7.81</v>
      </c>
      <c r="R21" s="93">
        <v>0</v>
      </c>
      <c r="S21" s="93">
        <v>0</v>
      </c>
      <c r="T21" s="93">
        <v>0</v>
      </c>
      <c r="U21">
        <v>3.77</v>
      </c>
      <c r="V21">
        <v>0</v>
      </c>
      <c r="W21">
        <v>3.62</v>
      </c>
      <c r="X21">
        <v>65</v>
      </c>
      <c r="Y21">
        <v>21.66</v>
      </c>
      <c r="Z21">
        <v>21.67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15.66</v>
      </c>
      <c r="AH21">
        <v>52</v>
      </c>
      <c r="AI21">
        <v>52</v>
      </c>
      <c r="AJ21">
        <v>30.79</v>
      </c>
      <c r="AK21">
        <v>0</v>
      </c>
      <c r="AL21">
        <v>0</v>
      </c>
    </row>
    <row r="22" spans="1:38">
      <c r="A22" t="s">
        <v>64</v>
      </c>
      <c r="B22" s="34">
        <v>262.19</v>
      </c>
      <c r="C22" s="34">
        <v>87.11</v>
      </c>
      <c r="D22" s="93">
        <f t="shared" si="0"/>
        <v>0</v>
      </c>
      <c r="E22" s="34">
        <v>16.11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115.83</v>
      </c>
      <c r="N22">
        <v>273.05</v>
      </c>
      <c r="O22">
        <v>100.61</v>
      </c>
      <c r="P22">
        <v>4.3499999999999996</v>
      </c>
      <c r="Q22">
        <v>7.21</v>
      </c>
      <c r="R22" s="93">
        <v>0</v>
      </c>
      <c r="S22" s="93">
        <v>0</v>
      </c>
      <c r="T22" s="93">
        <v>0</v>
      </c>
      <c r="U22">
        <v>3.77</v>
      </c>
      <c r="V22">
        <v>0</v>
      </c>
      <c r="W22">
        <v>3.62</v>
      </c>
      <c r="X22">
        <v>64</v>
      </c>
      <c r="Y22">
        <v>21.34</v>
      </c>
      <c r="Z22">
        <v>21.33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15.34</v>
      </c>
      <c r="AH22">
        <v>52.33</v>
      </c>
      <c r="AI22">
        <v>52.33</v>
      </c>
      <c r="AJ22">
        <v>30.27</v>
      </c>
      <c r="AK22">
        <v>0</v>
      </c>
      <c r="AL22">
        <v>0</v>
      </c>
    </row>
    <row r="23" spans="1:38">
      <c r="A23" t="s">
        <v>65</v>
      </c>
      <c r="B23" s="34">
        <v>262.19</v>
      </c>
      <c r="C23" s="34">
        <v>87.11</v>
      </c>
      <c r="D23" s="93">
        <f t="shared" si="0"/>
        <v>0</v>
      </c>
      <c r="E23" s="34">
        <v>16.11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115.83</v>
      </c>
      <c r="N23">
        <v>273.05</v>
      </c>
      <c r="O23">
        <v>100.61</v>
      </c>
      <c r="P23">
        <v>4.3499999999999996</v>
      </c>
      <c r="Q23">
        <v>7.21</v>
      </c>
      <c r="R23" s="93">
        <v>0</v>
      </c>
      <c r="S23" s="93">
        <v>0</v>
      </c>
      <c r="T23" s="93">
        <v>0</v>
      </c>
      <c r="U23">
        <v>3.77</v>
      </c>
      <c r="V23">
        <v>0</v>
      </c>
      <c r="W23">
        <v>3.62</v>
      </c>
      <c r="X23">
        <v>63</v>
      </c>
      <c r="Y23">
        <v>21</v>
      </c>
      <c r="Z23">
        <v>21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15</v>
      </c>
      <c r="AH23">
        <v>51.67</v>
      </c>
      <c r="AI23">
        <v>51.67</v>
      </c>
      <c r="AJ23">
        <v>30.27</v>
      </c>
      <c r="AK23">
        <v>0</v>
      </c>
      <c r="AL23">
        <v>0</v>
      </c>
    </row>
    <row r="24" spans="1:38">
      <c r="A24" t="s">
        <v>66</v>
      </c>
      <c r="B24" s="34">
        <v>262.19</v>
      </c>
      <c r="C24" s="34">
        <v>87.11</v>
      </c>
      <c r="D24" s="93">
        <f t="shared" si="0"/>
        <v>0</v>
      </c>
      <c r="E24" s="34">
        <v>16.11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115.83</v>
      </c>
      <c r="N24">
        <v>273.05</v>
      </c>
      <c r="O24">
        <v>100.61</v>
      </c>
      <c r="P24">
        <v>4.3499999999999996</v>
      </c>
      <c r="Q24">
        <v>7.21</v>
      </c>
      <c r="R24" s="93">
        <v>0</v>
      </c>
      <c r="S24" s="93">
        <v>0</v>
      </c>
      <c r="T24" s="93">
        <v>0</v>
      </c>
      <c r="U24">
        <v>3.77</v>
      </c>
      <c r="V24">
        <v>0</v>
      </c>
      <c r="W24">
        <v>3.62</v>
      </c>
      <c r="X24">
        <v>62.5</v>
      </c>
      <c r="Y24">
        <v>20.84</v>
      </c>
      <c r="Z24">
        <v>20.83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15</v>
      </c>
      <c r="AH24">
        <v>50.67</v>
      </c>
      <c r="AI24">
        <v>50.67</v>
      </c>
      <c r="AJ24">
        <v>30.27</v>
      </c>
      <c r="AK24">
        <v>0</v>
      </c>
      <c r="AL24">
        <v>0</v>
      </c>
    </row>
    <row r="25" spans="1:38">
      <c r="A25" t="s">
        <v>67</v>
      </c>
      <c r="B25" s="34">
        <v>262.19</v>
      </c>
      <c r="C25" s="34">
        <v>87.11</v>
      </c>
      <c r="D25" s="93">
        <f t="shared" si="0"/>
        <v>0</v>
      </c>
      <c r="E25" s="34">
        <v>16.11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115.83</v>
      </c>
      <c r="N25">
        <v>273.05</v>
      </c>
      <c r="O25">
        <v>100.61</v>
      </c>
      <c r="P25">
        <v>4.3499999999999996</v>
      </c>
      <c r="Q25">
        <v>9.61</v>
      </c>
      <c r="R25" s="93">
        <v>0</v>
      </c>
      <c r="S25" s="93">
        <v>0</v>
      </c>
      <c r="T25" s="93">
        <v>0</v>
      </c>
      <c r="U25">
        <v>3.77</v>
      </c>
      <c r="V25">
        <v>0</v>
      </c>
      <c r="W25">
        <v>3.62</v>
      </c>
      <c r="X25">
        <v>61</v>
      </c>
      <c r="Y25">
        <v>20.34</v>
      </c>
      <c r="Z25">
        <v>20.329999999999998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14.66</v>
      </c>
      <c r="AH25">
        <v>43.33</v>
      </c>
      <c r="AI25">
        <v>43.33</v>
      </c>
      <c r="AJ25">
        <v>30.27</v>
      </c>
      <c r="AK25">
        <v>0</v>
      </c>
      <c r="AL25">
        <v>0</v>
      </c>
    </row>
    <row r="26" spans="1:38">
      <c r="A26" t="s">
        <v>68</v>
      </c>
      <c r="B26" s="34">
        <v>262.19</v>
      </c>
      <c r="C26" s="34">
        <v>87.11</v>
      </c>
      <c r="D26" s="93">
        <f t="shared" si="0"/>
        <v>0</v>
      </c>
      <c r="E26" s="34">
        <v>16.11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115.83</v>
      </c>
      <c r="N26">
        <v>273.05</v>
      </c>
      <c r="O26">
        <v>100.61</v>
      </c>
      <c r="P26">
        <v>4.3499999999999996</v>
      </c>
      <c r="Q26">
        <v>9.41</v>
      </c>
      <c r="R26" s="93">
        <v>0</v>
      </c>
      <c r="S26" s="93">
        <v>0</v>
      </c>
      <c r="T26" s="93">
        <v>0</v>
      </c>
      <c r="U26">
        <v>3.77</v>
      </c>
      <c r="V26">
        <v>0.47740700000000003</v>
      </c>
      <c r="W26">
        <v>3.62</v>
      </c>
      <c r="X26">
        <v>60</v>
      </c>
      <c r="Y26">
        <v>20</v>
      </c>
      <c r="Z26">
        <v>20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14.34</v>
      </c>
      <c r="AH26">
        <v>42.67</v>
      </c>
      <c r="AI26">
        <v>42.67</v>
      </c>
      <c r="AJ26">
        <v>30.27</v>
      </c>
      <c r="AK26">
        <v>0</v>
      </c>
      <c r="AL26">
        <v>0</v>
      </c>
    </row>
    <row r="27" spans="1:38">
      <c r="A27" t="s">
        <v>69</v>
      </c>
      <c r="B27" s="34">
        <v>262.19</v>
      </c>
      <c r="C27" s="34">
        <v>87.11</v>
      </c>
      <c r="D27" s="93">
        <f t="shared" si="0"/>
        <v>7.51</v>
      </c>
      <c r="E27" s="34">
        <v>16.11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115.83</v>
      </c>
      <c r="N27">
        <v>273.05</v>
      </c>
      <c r="O27">
        <v>100.61</v>
      </c>
      <c r="P27">
        <v>4.3499999999999996</v>
      </c>
      <c r="Q27">
        <v>9.2100000000000009</v>
      </c>
      <c r="R27" s="93">
        <v>4.0599999999999996</v>
      </c>
      <c r="S27" s="93">
        <v>0</v>
      </c>
      <c r="T27" s="93">
        <v>3.45</v>
      </c>
      <c r="U27">
        <v>3.77</v>
      </c>
      <c r="V27">
        <v>3.0593020000000002</v>
      </c>
      <c r="W27">
        <v>3.52</v>
      </c>
      <c r="X27">
        <v>59</v>
      </c>
      <c r="Y27">
        <v>19.66</v>
      </c>
      <c r="Z27">
        <v>19.670000000000002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14</v>
      </c>
      <c r="AH27">
        <v>41.67</v>
      </c>
      <c r="AI27">
        <v>41.67</v>
      </c>
      <c r="AJ27">
        <v>29.27</v>
      </c>
      <c r="AK27">
        <v>1</v>
      </c>
      <c r="AL27">
        <v>0</v>
      </c>
    </row>
    <row r="28" spans="1:38">
      <c r="A28" t="s">
        <v>70</v>
      </c>
      <c r="B28" s="34">
        <v>262.19</v>
      </c>
      <c r="C28" s="34">
        <v>87.11</v>
      </c>
      <c r="D28" s="93">
        <f t="shared" si="0"/>
        <v>17.22</v>
      </c>
      <c r="E28" s="34">
        <v>16.11</v>
      </c>
      <c r="F28" s="34"/>
      <c r="G28" s="34"/>
      <c r="H28" s="34"/>
      <c r="I28" s="34"/>
      <c r="J28" s="37">
        <v>0.04</v>
      </c>
      <c r="K28" s="37">
        <v>0.04</v>
      </c>
      <c r="L28" s="37">
        <v>0.05</v>
      </c>
      <c r="M28">
        <v>115.83</v>
      </c>
      <c r="N28">
        <v>273.05</v>
      </c>
      <c r="O28">
        <v>100.61</v>
      </c>
      <c r="P28">
        <v>4.3499999999999996</v>
      </c>
      <c r="Q28">
        <v>9.01</v>
      </c>
      <c r="R28" s="93">
        <v>9.24</v>
      </c>
      <c r="S28" s="93">
        <v>0.5</v>
      </c>
      <c r="T28" s="93">
        <v>7.48</v>
      </c>
      <c r="U28">
        <v>3.77</v>
      </c>
      <c r="V28">
        <v>6.9857310000000004</v>
      </c>
      <c r="W28">
        <v>3.52</v>
      </c>
      <c r="X28">
        <v>57.5</v>
      </c>
      <c r="Y28">
        <v>19.16</v>
      </c>
      <c r="Z28">
        <v>19.170000000000002</v>
      </c>
      <c r="AA28">
        <v>0.38</v>
      </c>
      <c r="AB28">
        <v>7.0000000000000007E-2</v>
      </c>
      <c r="AC28">
        <v>0</v>
      </c>
      <c r="AD28">
        <v>0.2</v>
      </c>
      <c r="AE28">
        <v>0</v>
      </c>
      <c r="AF28">
        <v>0</v>
      </c>
      <c r="AG28">
        <v>13.66</v>
      </c>
      <c r="AH28">
        <v>40</v>
      </c>
      <c r="AI28">
        <v>40</v>
      </c>
      <c r="AJ28">
        <v>28.77</v>
      </c>
      <c r="AK28">
        <v>1</v>
      </c>
      <c r="AL28">
        <v>1</v>
      </c>
    </row>
    <row r="29" spans="1:38">
      <c r="A29" t="s">
        <v>71</v>
      </c>
      <c r="B29" s="34">
        <v>262.19</v>
      </c>
      <c r="C29" s="34">
        <v>87.11</v>
      </c>
      <c r="D29" s="93">
        <f t="shared" si="0"/>
        <v>38.46</v>
      </c>
      <c r="E29" s="34">
        <v>16.11</v>
      </c>
      <c r="F29" s="34"/>
      <c r="G29" s="34"/>
      <c r="H29" s="34"/>
      <c r="I29" s="34"/>
      <c r="J29" s="37">
        <v>0.28999999999999998</v>
      </c>
      <c r="K29" s="37">
        <v>0.28999999999999998</v>
      </c>
      <c r="L29" s="37">
        <v>0.3</v>
      </c>
      <c r="M29">
        <v>115.83</v>
      </c>
      <c r="N29">
        <v>273.05</v>
      </c>
      <c r="O29">
        <v>100.61</v>
      </c>
      <c r="P29">
        <v>4.3499999999999996</v>
      </c>
      <c r="Q29">
        <v>8.81</v>
      </c>
      <c r="R29" s="93">
        <v>20.97</v>
      </c>
      <c r="S29" s="93">
        <v>5</v>
      </c>
      <c r="T29" s="93">
        <v>12.49</v>
      </c>
      <c r="U29">
        <v>4</v>
      </c>
      <c r="V29">
        <v>11.857231000000001</v>
      </c>
      <c r="W29">
        <v>3.52</v>
      </c>
      <c r="X29">
        <v>55</v>
      </c>
      <c r="Y29">
        <v>18.34</v>
      </c>
      <c r="Z29">
        <v>18.329999999999998</v>
      </c>
      <c r="AA29">
        <v>2.83</v>
      </c>
      <c r="AB29">
        <v>0.56999999999999995</v>
      </c>
      <c r="AC29">
        <v>0</v>
      </c>
      <c r="AD29">
        <v>1</v>
      </c>
      <c r="AE29">
        <v>0</v>
      </c>
      <c r="AF29">
        <v>0</v>
      </c>
      <c r="AG29">
        <v>13.34</v>
      </c>
      <c r="AH29">
        <v>38.67</v>
      </c>
      <c r="AI29">
        <v>38.67</v>
      </c>
      <c r="AJ29">
        <v>28.77</v>
      </c>
      <c r="AK29">
        <v>4</v>
      </c>
      <c r="AL29">
        <v>1</v>
      </c>
    </row>
    <row r="30" spans="1:38">
      <c r="A30" t="s">
        <v>72</v>
      </c>
      <c r="B30" s="34">
        <v>262.19</v>
      </c>
      <c r="C30" s="34">
        <v>87.11</v>
      </c>
      <c r="D30" s="93">
        <f t="shared" si="0"/>
        <v>66.25</v>
      </c>
      <c r="E30" s="34">
        <v>16.11</v>
      </c>
      <c r="F30" s="34"/>
      <c r="G30" s="34"/>
      <c r="H30" s="34"/>
      <c r="I30" s="34"/>
      <c r="J30" s="37">
        <v>0.75</v>
      </c>
      <c r="K30" s="37">
        <v>0.75</v>
      </c>
      <c r="L30" s="37">
        <v>0.77</v>
      </c>
      <c r="M30">
        <v>115.83</v>
      </c>
      <c r="N30">
        <v>273.05</v>
      </c>
      <c r="O30">
        <v>100.61</v>
      </c>
      <c r="P30">
        <v>4.3499999999999996</v>
      </c>
      <c r="Q30">
        <v>8.61</v>
      </c>
      <c r="R30" s="93">
        <v>30.81</v>
      </c>
      <c r="S30" s="93">
        <v>15</v>
      </c>
      <c r="T30" s="93">
        <v>20.440000000000001</v>
      </c>
      <c r="U30">
        <v>4</v>
      </c>
      <c r="V30">
        <v>18.190180999999999</v>
      </c>
      <c r="W30">
        <v>3.52</v>
      </c>
      <c r="X30">
        <v>52.5</v>
      </c>
      <c r="Y30">
        <v>17.5</v>
      </c>
      <c r="Z30">
        <v>17.5</v>
      </c>
      <c r="AA30">
        <v>8.73</v>
      </c>
      <c r="AB30">
        <v>1.75</v>
      </c>
      <c r="AC30">
        <v>0.27</v>
      </c>
      <c r="AD30">
        <v>3</v>
      </c>
      <c r="AE30">
        <v>0</v>
      </c>
      <c r="AF30">
        <v>0</v>
      </c>
      <c r="AG30">
        <v>12.66</v>
      </c>
      <c r="AH30">
        <v>37.67</v>
      </c>
      <c r="AI30">
        <v>37.67</v>
      </c>
      <c r="AJ30">
        <v>28.26</v>
      </c>
      <c r="AK30">
        <v>7</v>
      </c>
      <c r="AL30">
        <v>3</v>
      </c>
    </row>
    <row r="31" spans="1:38">
      <c r="A31" t="s">
        <v>73</v>
      </c>
      <c r="B31" s="34">
        <v>262.19</v>
      </c>
      <c r="C31" s="34">
        <v>63.33</v>
      </c>
      <c r="D31" s="93">
        <f t="shared" si="0"/>
        <v>73.050000000000011</v>
      </c>
      <c r="E31" s="34">
        <v>16.11</v>
      </c>
      <c r="F31" s="34"/>
      <c r="G31" s="34"/>
      <c r="H31" s="34"/>
      <c r="I31" s="34"/>
      <c r="J31" s="37">
        <v>1.33</v>
      </c>
      <c r="K31" s="37">
        <v>1.33</v>
      </c>
      <c r="L31" s="37">
        <v>1.36</v>
      </c>
      <c r="M31">
        <v>94.63</v>
      </c>
      <c r="N31">
        <v>273.05</v>
      </c>
      <c r="O31">
        <v>100.61</v>
      </c>
      <c r="P31">
        <v>4.1900000000000004</v>
      </c>
      <c r="Q31">
        <v>8.41</v>
      </c>
      <c r="R31" s="93">
        <v>24.35</v>
      </c>
      <c r="S31" s="93">
        <v>24.35</v>
      </c>
      <c r="T31" s="93">
        <v>24.35</v>
      </c>
      <c r="U31">
        <v>4</v>
      </c>
      <c r="V31">
        <v>26.218413000000002</v>
      </c>
      <c r="W31">
        <v>3.52</v>
      </c>
      <c r="X31">
        <v>32.5</v>
      </c>
      <c r="Y31">
        <v>10.84</v>
      </c>
      <c r="Z31">
        <v>10.83</v>
      </c>
      <c r="AA31">
        <v>19.059999999999999</v>
      </c>
      <c r="AB31">
        <v>3.81</v>
      </c>
      <c r="AC31">
        <v>11.67</v>
      </c>
      <c r="AD31">
        <v>4</v>
      </c>
      <c r="AE31">
        <v>2</v>
      </c>
      <c r="AF31">
        <v>1</v>
      </c>
      <c r="AG31">
        <v>11</v>
      </c>
      <c r="AH31">
        <v>28.67</v>
      </c>
      <c r="AI31">
        <v>28.67</v>
      </c>
      <c r="AJ31">
        <v>28.26</v>
      </c>
      <c r="AK31">
        <v>18</v>
      </c>
      <c r="AL31">
        <v>7</v>
      </c>
    </row>
    <row r="32" spans="1:38">
      <c r="A32" t="s">
        <v>74</v>
      </c>
      <c r="B32" s="34">
        <v>262.19</v>
      </c>
      <c r="C32" s="34">
        <v>63.33</v>
      </c>
      <c r="D32" s="93">
        <f t="shared" si="0"/>
        <v>73.050000000000011</v>
      </c>
      <c r="E32" s="34">
        <v>16.11</v>
      </c>
      <c r="F32" s="34"/>
      <c r="G32" s="34"/>
      <c r="H32" s="34"/>
      <c r="I32" s="34"/>
      <c r="J32" s="37">
        <v>2.13</v>
      </c>
      <c r="K32" s="37">
        <v>2.13</v>
      </c>
      <c r="L32" s="37">
        <v>2.19</v>
      </c>
      <c r="M32">
        <v>94.63</v>
      </c>
      <c r="N32">
        <v>273.05</v>
      </c>
      <c r="O32">
        <v>100.61</v>
      </c>
      <c r="P32">
        <v>4.1900000000000004</v>
      </c>
      <c r="Q32">
        <v>8.2100000000000009</v>
      </c>
      <c r="R32" s="93">
        <v>24.35</v>
      </c>
      <c r="S32" s="93">
        <v>24.35</v>
      </c>
      <c r="T32" s="93">
        <v>24.35</v>
      </c>
      <c r="U32">
        <v>4</v>
      </c>
      <c r="V32">
        <v>35.95167</v>
      </c>
      <c r="W32">
        <v>3.52</v>
      </c>
      <c r="X32">
        <v>31</v>
      </c>
      <c r="Y32">
        <v>10.34</v>
      </c>
      <c r="Z32">
        <v>10.33</v>
      </c>
      <c r="AA32">
        <v>31.8</v>
      </c>
      <c r="AB32">
        <v>6.36</v>
      </c>
      <c r="AC32">
        <v>15</v>
      </c>
      <c r="AD32">
        <v>8.5</v>
      </c>
      <c r="AE32">
        <v>6</v>
      </c>
      <c r="AF32">
        <v>3</v>
      </c>
      <c r="AG32">
        <v>10</v>
      </c>
      <c r="AH32">
        <v>29.33</v>
      </c>
      <c r="AI32">
        <v>29.33</v>
      </c>
      <c r="AJ32">
        <v>28.26</v>
      </c>
      <c r="AK32">
        <v>25</v>
      </c>
      <c r="AL32">
        <v>10</v>
      </c>
    </row>
    <row r="33" spans="1:38">
      <c r="A33" t="s">
        <v>75</v>
      </c>
      <c r="B33" s="34">
        <v>241.29</v>
      </c>
      <c r="C33" s="34">
        <v>63.33</v>
      </c>
      <c r="D33" s="93">
        <f t="shared" si="0"/>
        <v>76.55</v>
      </c>
      <c r="E33" s="34">
        <v>16.11</v>
      </c>
      <c r="F33" s="34"/>
      <c r="G33" s="34"/>
      <c r="H33" s="34"/>
      <c r="I33" s="34"/>
      <c r="J33" s="37">
        <v>3.28</v>
      </c>
      <c r="K33" s="37">
        <v>3.28</v>
      </c>
      <c r="L33" s="37">
        <v>3.36</v>
      </c>
      <c r="M33">
        <v>86.11</v>
      </c>
      <c r="N33">
        <v>273.05</v>
      </c>
      <c r="O33">
        <v>100.61</v>
      </c>
      <c r="P33">
        <v>4.1900000000000004</v>
      </c>
      <c r="Q33">
        <v>8.01</v>
      </c>
      <c r="R33" s="93">
        <v>25.52</v>
      </c>
      <c r="S33" s="93">
        <v>25.51</v>
      </c>
      <c r="T33" s="93">
        <v>25.52</v>
      </c>
      <c r="U33">
        <v>4</v>
      </c>
      <c r="V33">
        <v>46.951517000000003</v>
      </c>
      <c r="W33">
        <v>3.52</v>
      </c>
      <c r="X33">
        <v>30</v>
      </c>
      <c r="Y33">
        <v>10</v>
      </c>
      <c r="Z33">
        <v>10</v>
      </c>
      <c r="AA33">
        <v>48.06</v>
      </c>
      <c r="AB33">
        <v>9.61</v>
      </c>
      <c r="AC33">
        <v>20</v>
      </c>
      <c r="AD33">
        <v>12</v>
      </c>
      <c r="AE33">
        <v>16</v>
      </c>
      <c r="AF33">
        <v>8</v>
      </c>
      <c r="AG33">
        <v>9.34</v>
      </c>
      <c r="AH33">
        <v>30.67</v>
      </c>
      <c r="AI33">
        <v>30.67</v>
      </c>
      <c r="AJ33">
        <v>28.26</v>
      </c>
      <c r="AK33">
        <v>39</v>
      </c>
      <c r="AL33">
        <v>16</v>
      </c>
    </row>
    <row r="34" spans="1:38">
      <c r="A34" t="s">
        <v>76</v>
      </c>
      <c r="B34" s="34">
        <v>235.5</v>
      </c>
      <c r="C34" s="34">
        <v>63.33</v>
      </c>
      <c r="D34" s="93">
        <f t="shared" si="0"/>
        <v>77.050000000000011</v>
      </c>
      <c r="E34" s="34">
        <v>16.11</v>
      </c>
      <c r="F34" s="34"/>
      <c r="G34" s="34"/>
      <c r="H34" s="34"/>
      <c r="I34" s="34"/>
      <c r="J34" s="37">
        <v>4.26</v>
      </c>
      <c r="K34" s="37">
        <v>4.26</v>
      </c>
      <c r="L34" s="37">
        <v>4.3600000000000003</v>
      </c>
      <c r="M34">
        <v>77.59</v>
      </c>
      <c r="N34">
        <v>273.05</v>
      </c>
      <c r="O34">
        <v>100.61</v>
      </c>
      <c r="P34">
        <v>4.1900000000000004</v>
      </c>
      <c r="Q34">
        <v>7.61</v>
      </c>
      <c r="R34" s="93">
        <v>25.68</v>
      </c>
      <c r="S34" s="93">
        <v>25.69</v>
      </c>
      <c r="T34" s="93">
        <v>25.68</v>
      </c>
      <c r="U34">
        <v>4</v>
      </c>
      <c r="V34">
        <v>58.087766000000002</v>
      </c>
      <c r="W34">
        <v>3.52</v>
      </c>
      <c r="X34">
        <v>29</v>
      </c>
      <c r="Y34">
        <v>9.66</v>
      </c>
      <c r="Z34">
        <v>9.67</v>
      </c>
      <c r="AA34">
        <v>63.53</v>
      </c>
      <c r="AB34">
        <v>12.71</v>
      </c>
      <c r="AC34">
        <v>24.19</v>
      </c>
      <c r="AD34">
        <v>15.5</v>
      </c>
      <c r="AE34">
        <v>23</v>
      </c>
      <c r="AF34">
        <v>11</v>
      </c>
      <c r="AG34">
        <v>9</v>
      </c>
      <c r="AH34">
        <v>31.33</v>
      </c>
      <c r="AI34">
        <v>31.33</v>
      </c>
      <c r="AJ34">
        <v>28.26</v>
      </c>
      <c r="AK34">
        <v>56</v>
      </c>
      <c r="AL34">
        <v>24</v>
      </c>
    </row>
    <row r="35" spans="1:38">
      <c r="A35" t="s">
        <v>77</v>
      </c>
      <c r="B35" s="34">
        <v>201.7</v>
      </c>
      <c r="C35" s="34">
        <v>52.79</v>
      </c>
      <c r="D35" s="93">
        <f t="shared" si="0"/>
        <v>82.149999999999991</v>
      </c>
      <c r="E35" s="34">
        <v>16.11</v>
      </c>
      <c r="F35" s="34"/>
      <c r="G35" s="34"/>
      <c r="H35" s="34"/>
      <c r="I35" s="34"/>
      <c r="J35" s="37">
        <v>5.58</v>
      </c>
      <c r="K35" s="37">
        <v>5.58</v>
      </c>
      <c r="L35" s="37">
        <v>5.71</v>
      </c>
      <c r="M35">
        <v>69.08</v>
      </c>
      <c r="N35">
        <v>273.05</v>
      </c>
      <c r="O35">
        <v>100.61</v>
      </c>
      <c r="P35">
        <v>4.1900000000000004</v>
      </c>
      <c r="Q35">
        <v>7.21</v>
      </c>
      <c r="R35" s="93">
        <v>27.38</v>
      </c>
      <c r="S35" s="93">
        <v>27.39</v>
      </c>
      <c r="T35" s="93">
        <v>27.38</v>
      </c>
      <c r="U35">
        <v>3.84</v>
      </c>
      <c r="V35">
        <v>68.395859999999999</v>
      </c>
      <c r="W35">
        <v>3.44</v>
      </c>
      <c r="X35">
        <v>27.5</v>
      </c>
      <c r="Y35">
        <v>9.16</v>
      </c>
      <c r="Z35">
        <v>9.17</v>
      </c>
      <c r="AA35">
        <v>85.78</v>
      </c>
      <c r="AB35">
        <v>17.16</v>
      </c>
      <c r="AC35">
        <v>32.21</v>
      </c>
      <c r="AD35">
        <v>20.85</v>
      </c>
      <c r="AE35">
        <v>33</v>
      </c>
      <c r="AF35">
        <v>17</v>
      </c>
      <c r="AG35">
        <v>8.66</v>
      </c>
      <c r="AH35">
        <v>32</v>
      </c>
      <c r="AI35">
        <v>32</v>
      </c>
      <c r="AJ35">
        <v>28.26</v>
      </c>
      <c r="AK35">
        <v>70</v>
      </c>
      <c r="AL35">
        <v>30</v>
      </c>
    </row>
    <row r="36" spans="1:38">
      <c r="A36" t="s">
        <v>78</v>
      </c>
      <c r="B36" s="34">
        <v>201.7</v>
      </c>
      <c r="C36" s="34">
        <v>52.79</v>
      </c>
      <c r="D36" s="93">
        <f t="shared" si="0"/>
        <v>82.149999999999991</v>
      </c>
      <c r="E36" s="34">
        <v>16.11</v>
      </c>
      <c r="F36" s="34"/>
      <c r="G36" s="34"/>
      <c r="H36" s="34"/>
      <c r="I36" s="34"/>
      <c r="J36" s="37">
        <v>6.78</v>
      </c>
      <c r="K36" s="37">
        <v>6.78</v>
      </c>
      <c r="L36" s="37">
        <v>6.95</v>
      </c>
      <c r="M36">
        <v>66.239999999999995</v>
      </c>
      <c r="N36">
        <v>273.05</v>
      </c>
      <c r="O36">
        <v>100.61</v>
      </c>
      <c r="P36">
        <v>4.1900000000000004</v>
      </c>
      <c r="Q36">
        <v>7.21</v>
      </c>
      <c r="R36" s="93">
        <v>27.38</v>
      </c>
      <c r="S36" s="93">
        <v>27.39</v>
      </c>
      <c r="T36" s="93">
        <v>27.38</v>
      </c>
      <c r="U36">
        <v>3.84</v>
      </c>
      <c r="V36">
        <v>78.002458000000004</v>
      </c>
      <c r="W36">
        <v>3.44</v>
      </c>
      <c r="X36">
        <v>26</v>
      </c>
      <c r="Y36">
        <v>8.66</v>
      </c>
      <c r="Z36">
        <v>8.67</v>
      </c>
      <c r="AA36">
        <v>106.62</v>
      </c>
      <c r="AB36">
        <v>21.32</v>
      </c>
      <c r="AC36">
        <v>40.36</v>
      </c>
      <c r="AD36">
        <v>25.02</v>
      </c>
      <c r="AE36">
        <v>40</v>
      </c>
      <c r="AF36">
        <v>20</v>
      </c>
      <c r="AG36">
        <v>8.66</v>
      </c>
      <c r="AH36">
        <v>32.67</v>
      </c>
      <c r="AI36">
        <v>32.67</v>
      </c>
      <c r="AJ36">
        <v>29.27</v>
      </c>
      <c r="AK36">
        <v>88</v>
      </c>
      <c r="AL36">
        <v>37</v>
      </c>
    </row>
    <row r="37" spans="1:38">
      <c r="A37" t="s">
        <v>79</v>
      </c>
      <c r="B37" s="34">
        <v>201.7</v>
      </c>
      <c r="C37" s="34">
        <v>52.79</v>
      </c>
      <c r="D37" s="93">
        <f t="shared" si="0"/>
        <v>84.65</v>
      </c>
      <c r="E37" s="34">
        <v>16.11</v>
      </c>
      <c r="F37" s="34"/>
      <c r="G37" s="34"/>
      <c r="H37" s="34"/>
      <c r="I37" s="34"/>
      <c r="J37" s="37">
        <v>8.02</v>
      </c>
      <c r="K37" s="37">
        <v>8.02</v>
      </c>
      <c r="L37" s="37">
        <v>8.2200000000000006</v>
      </c>
      <c r="M37">
        <v>66.239999999999995</v>
      </c>
      <c r="N37">
        <v>273.05</v>
      </c>
      <c r="O37">
        <v>100.61</v>
      </c>
      <c r="P37">
        <v>4.1900000000000004</v>
      </c>
      <c r="Q37">
        <v>7.21</v>
      </c>
      <c r="R37" s="93">
        <v>28.22</v>
      </c>
      <c r="S37" s="93">
        <v>28.21</v>
      </c>
      <c r="T37" s="93">
        <v>28.22</v>
      </c>
      <c r="U37">
        <v>3.84</v>
      </c>
      <c r="V37">
        <v>86.907560000000004</v>
      </c>
      <c r="W37">
        <v>3.44</v>
      </c>
      <c r="X37">
        <v>29.5</v>
      </c>
      <c r="Y37">
        <v>9.84</v>
      </c>
      <c r="Z37">
        <v>9.83</v>
      </c>
      <c r="AA37">
        <v>129.71</v>
      </c>
      <c r="AB37">
        <v>25.94</v>
      </c>
      <c r="AC37">
        <v>48.05</v>
      </c>
      <c r="AD37">
        <v>28.63</v>
      </c>
      <c r="AE37">
        <v>49</v>
      </c>
      <c r="AF37">
        <v>24</v>
      </c>
      <c r="AG37">
        <v>10</v>
      </c>
      <c r="AH37">
        <v>27.33</v>
      </c>
      <c r="AI37">
        <v>27.33</v>
      </c>
      <c r="AJ37">
        <v>29.77</v>
      </c>
      <c r="AK37">
        <v>105</v>
      </c>
      <c r="AL37">
        <v>45</v>
      </c>
    </row>
    <row r="38" spans="1:38">
      <c r="A38" t="s">
        <v>80</v>
      </c>
      <c r="B38" s="34">
        <v>201.7</v>
      </c>
      <c r="C38" s="34">
        <v>52.79</v>
      </c>
      <c r="D38" s="93">
        <f t="shared" si="0"/>
        <v>85.65</v>
      </c>
      <c r="E38" s="34">
        <v>16.11</v>
      </c>
      <c r="F38" s="34"/>
      <c r="G38" s="34"/>
      <c r="H38" s="34"/>
      <c r="I38" s="34"/>
      <c r="J38" s="37">
        <v>9.18</v>
      </c>
      <c r="K38" s="37">
        <v>9.18</v>
      </c>
      <c r="L38" s="37">
        <v>9.41</v>
      </c>
      <c r="M38">
        <v>70.400000000000006</v>
      </c>
      <c r="N38">
        <v>273.05</v>
      </c>
      <c r="O38">
        <v>100.61</v>
      </c>
      <c r="P38">
        <v>4.1900000000000004</v>
      </c>
      <c r="Q38">
        <v>7.21</v>
      </c>
      <c r="R38" s="93">
        <v>28.55</v>
      </c>
      <c r="S38" s="93">
        <v>28.55</v>
      </c>
      <c r="T38" s="93">
        <v>28.55</v>
      </c>
      <c r="U38">
        <v>3.84</v>
      </c>
      <c r="V38">
        <v>94.760418000000001</v>
      </c>
      <c r="W38">
        <v>3.44</v>
      </c>
      <c r="X38">
        <v>29.5</v>
      </c>
      <c r="Y38">
        <v>9.84</v>
      </c>
      <c r="Z38">
        <v>9.83</v>
      </c>
      <c r="AA38">
        <v>147.04</v>
      </c>
      <c r="AB38">
        <v>29.41</v>
      </c>
      <c r="AC38">
        <v>55.38</v>
      </c>
      <c r="AD38">
        <v>31.94</v>
      </c>
      <c r="AE38">
        <v>57</v>
      </c>
      <c r="AF38">
        <v>28</v>
      </c>
      <c r="AG38">
        <v>10</v>
      </c>
      <c r="AH38">
        <v>29.33</v>
      </c>
      <c r="AI38">
        <v>29.33</v>
      </c>
      <c r="AJ38">
        <v>30.79</v>
      </c>
      <c r="AK38">
        <v>123</v>
      </c>
      <c r="AL38">
        <v>52</v>
      </c>
    </row>
    <row r="39" spans="1:38">
      <c r="A39" t="s">
        <v>81</v>
      </c>
      <c r="B39" s="34">
        <v>111.06</v>
      </c>
      <c r="C39" s="34">
        <v>33.799999999999997</v>
      </c>
      <c r="D39" s="93">
        <f t="shared" si="0"/>
        <v>85.65</v>
      </c>
      <c r="E39" s="34">
        <v>16.11</v>
      </c>
      <c r="F39" s="34"/>
      <c r="G39" s="34"/>
      <c r="H39" s="34"/>
      <c r="I39" s="34"/>
      <c r="J39" s="37">
        <v>10.46</v>
      </c>
      <c r="K39" s="37">
        <v>10.46</v>
      </c>
      <c r="L39" s="37">
        <v>10.72</v>
      </c>
      <c r="M39">
        <v>70.400000000000006</v>
      </c>
      <c r="N39">
        <v>234.67</v>
      </c>
      <c r="O39">
        <v>53.11</v>
      </c>
      <c r="P39">
        <v>4.1900000000000004</v>
      </c>
      <c r="Q39">
        <v>4</v>
      </c>
      <c r="R39" s="93">
        <v>28.55</v>
      </c>
      <c r="S39" s="93">
        <v>28.55</v>
      </c>
      <c r="T39" s="93">
        <v>28.55</v>
      </c>
      <c r="U39">
        <v>3.84</v>
      </c>
      <c r="V39">
        <v>102.067668</v>
      </c>
      <c r="W39">
        <v>3.44</v>
      </c>
      <c r="X39">
        <v>29.5</v>
      </c>
      <c r="Y39">
        <v>9.84</v>
      </c>
      <c r="Z39">
        <v>9.83</v>
      </c>
      <c r="AA39">
        <v>163.09</v>
      </c>
      <c r="AB39">
        <v>32.619999999999997</v>
      </c>
      <c r="AC39">
        <v>62.28</v>
      </c>
      <c r="AD39">
        <v>35.020000000000003</v>
      </c>
      <c r="AE39">
        <v>63</v>
      </c>
      <c r="AF39">
        <v>32</v>
      </c>
      <c r="AG39">
        <v>10</v>
      </c>
      <c r="AH39">
        <v>30</v>
      </c>
      <c r="AI39">
        <v>30</v>
      </c>
      <c r="AJ39">
        <v>31.29</v>
      </c>
      <c r="AK39">
        <v>133</v>
      </c>
      <c r="AL39">
        <v>57</v>
      </c>
    </row>
    <row r="40" spans="1:38">
      <c r="A40" t="s">
        <v>82</v>
      </c>
      <c r="B40" s="34">
        <v>111.06</v>
      </c>
      <c r="C40" s="34">
        <v>33.799999999999997</v>
      </c>
      <c r="D40" s="93">
        <f t="shared" si="0"/>
        <v>85.65</v>
      </c>
      <c r="E40" s="34">
        <v>16.11</v>
      </c>
      <c r="F40" s="34"/>
      <c r="G40" s="34"/>
      <c r="H40" s="34"/>
      <c r="I40" s="34"/>
      <c r="J40" s="37">
        <v>11.58</v>
      </c>
      <c r="K40" s="37">
        <v>11.58</v>
      </c>
      <c r="L40" s="37">
        <v>11.88</v>
      </c>
      <c r="M40">
        <v>70.400000000000006</v>
      </c>
      <c r="N40">
        <v>196.04</v>
      </c>
      <c r="O40">
        <v>53.11</v>
      </c>
      <c r="P40">
        <v>4.1900000000000004</v>
      </c>
      <c r="Q40">
        <v>4</v>
      </c>
      <c r="R40" s="93">
        <v>28.55</v>
      </c>
      <c r="S40" s="93">
        <v>28.55</v>
      </c>
      <c r="T40" s="93">
        <v>28.55</v>
      </c>
      <c r="U40">
        <v>3.84</v>
      </c>
      <c r="V40">
        <v>109.79386700000001</v>
      </c>
      <c r="W40">
        <v>3.44</v>
      </c>
      <c r="X40">
        <v>30</v>
      </c>
      <c r="Y40">
        <v>10</v>
      </c>
      <c r="Z40">
        <v>10</v>
      </c>
      <c r="AA40">
        <v>179.14</v>
      </c>
      <c r="AB40">
        <v>35.83</v>
      </c>
      <c r="AC40">
        <v>68.72</v>
      </c>
      <c r="AD40">
        <v>37.71</v>
      </c>
      <c r="AE40">
        <v>70</v>
      </c>
      <c r="AF40">
        <v>35</v>
      </c>
      <c r="AG40">
        <v>10</v>
      </c>
      <c r="AH40">
        <v>30.67</v>
      </c>
      <c r="AI40">
        <v>30.67</v>
      </c>
      <c r="AJ40">
        <v>31.29</v>
      </c>
      <c r="AK40">
        <v>151</v>
      </c>
      <c r="AL40">
        <v>64</v>
      </c>
    </row>
    <row r="41" spans="1:38">
      <c r="A41" t="s">
        <v>83</v>
      </c>
      <c r="B41" s="34">
        <v>111.06</v>
      </c>
      <c r="C41" s="34">
        <v>33.799999999999997</v>
      </c>
      <c r="D41" s="93">
        <f t="shared" si="0"/>
        <v>90.199999999999989</v>
      </c>
      <c r="E41" s="34">
        <v>16.11</v>
      </c>
      <c r="F41" s="34"/>
      <c r="G41" s="34"/>
      <c r="H41" s="34"/>
      <c r="I41" s="34"/>
      <c r="J41" s="37">
        <v>12.47</v>
      </c>
      <c r="K41" s="37">
        <v>12.47</v>
      </c>
      <c r="L41" s="37">
        <v>12.78</v>
      </c>
      <c r="M41">
        <v>70.400000000000006</v>
      </c>
      <c r="N41">
        <v>157.41</v>
      </c>
      <c r="O41">
        <v>53.11</v>
      </c>
      <c r="P41">
        <v>4.1900000000000004</v>
      </c>
      <c r="Q41">
        <v>4</v>
      </c>
      <c r="R41" s="93">
        <v>30.07</v>
      </c>
      <c r="S41" s="93">
        <v>30.06</v>
      </c>
      <c r="T41" s="93">
        <v>30.07</v>
      </c>
      <c r="U41">
        <v>3.84</v>
      </c>
      <c r="V41">
        <v>116.867285</v>
      </c>
      <c r="W41">
        <v>3.44</v>
      </c>
      <c r="X41">
        <v>29.5</v>
      </c>
      <c r="Y41">
        <v>9.84</v>
      </c>
      <c r="Z41">
        <v>9.83</v>
      </c>
      <c r="AA41">
        <v>195.19</v>
      </c>
      <c r="AB41">
        <v>39.04</v>
      </c>
      <c r="AC41">
        <v>74.7</v>
      </c>
      <c r="AD41">
        <v>40.340000000000003</v>
      </c>
      <c r="AE41">
        <v>77</v>
      </c>
      <c r="AF41">
        <v>38</v>
      </c>
      <c r="AG41">
        <v>10</v>
      </c>
      <c r="AH41">
        <v>26</v>
      </c>
      <c r="AI41">
        <v>26</v>
      </c>
      <c r="AJ41">
        <v>30.79</v>
      </c>
      <c r="AK41">
        <v>157.5</v>
      </c>
      <c r="AL41">
        <v>67.5</v>
      </c>
    </row>
    <row r="42" spans="1:38">
      <c r="A42" t="s">
        <v>84</v>
      </c>
      <c r="B42" s="34">
        <v>111.06</v>
      </c>
      <c r="C42" s="34">
        <v>33.799999999999997</v>
      </c>
      <c r="D42" s="93">
        <f t="shared" si="0"/>
        <v>90.199999999999989</v>
      </c>
      <c r="E42" s="34">
        <v>16.11</v>
      </c>
      <c r="F42" s="34"/>
      <c r="G42" s="34"/>
      <c r="H42" s="34"/>
      <c r="I42" s="34"/>
      <c r="J42" s="37">
        <v>13.36</v>
      </c>
      <c r="K42" s="37">
        <v>13.36</v>
      </c>
      <c r="L42" s="37">
        <v>13.69</v>
      </c>
      <c r="M42">
        <v>70.400000000000006</v>
      </c>
      <c r="N42">
        <v>150.18</v>
      </c>
      <c r="O42">
        <v>53.11</v>
      </c>
      <c r="P42">
        <v>4.1900000000000004</v>
      </c>
      <c r="Q42">
        <v>4</v>
      </c>
      <c r="R42" s="93">
        <v>30.07</v>
      </c>
      <c r="S42" s="93">
        <v>30.06</v>
      </c>
      <c r="T42" s="93">
        <v>30.07</v>
      </c>
      <c r="U42">
        <v>3.84</v>
      </c>
      <c r="V42">
        <v>123.307408</v>
      </c>
      <c r="W42">
        <v>3.44</v>
      </c>
      <c r="X42">
        <v>30.5</v>
      </c>
      <c r="Y42">
        <v>10.16</v>
      </c>
      <c r="Z42">
        <v>10.17</v>
      </c>
      <c r="AA42">
        <v>211.23</v>
      </c>
      <c r="AB42">
        <v>42.25</v>
      </c>
      <c r="AC42">
        <v>80.010000000000005</v>
      </c>
      <c r="AD42">
        <v>42.54</v>
      </c>
      <c r="AE42">
        <v>81</v>
      </c>
      <c r="AF42">
        <v>41</v>
      </c>
      <c r="AG42">
        <v>10</v>
      </c>
      <c r="AH42">
        <v>26</v>
      </c>
      <c r="AI42">
        <v>26</v>
      </c>
      <c r="AJ42">
        <v>30.79</v>
      </c>
      <c r="AK42">
        <v>164.5</v>
      </c>
      <c r="AL42">
        <v>70.5</v>
      </c>
    </row>
    <row r="43" spans="1:38">
      <c r="A43" t="s">
        <v>85</v>
      </c>
      <c r="B43" s="34">
        <v>149.68</v>
      </c>
      <c r="C43" s="34">
        <v>33.799999999999997</v>
      </c>
      <c r="D43" s="93">
        <f t="shared" si="0"/>
        <v>90.199999999999989</v>
      </c>
      <c r="E43" s="34">
        <v>16.11</v>
      </c>
      <c r="F43" s="34"/>
      <c r="G43" s="34"/>
      <c r="H43" s="34"/>
      <c r="I43" s="34"/>
      <c r="J43" s="37">
        <v>14.12</v>
      </c>
      <c r="K43" s="37">
        <v>14.12</v>
      </c>
      <c r="L43" s="37">
        <v>14.48</v>
      </c>
      <c r="M43">
        <v>70.400000000000006</v>
      </c>
      <c r="N43">
        <v>150.18</v>
      </c>
      <c r="O43">
        <v>53.11</v>
      </c>
      <c r="P43">
        <v>4.04</v>
      </c>
      <c r="Q43">
        <v>4</v>
      </c>
      <c r="R43" s="93">
        <v>30.07</v>
      </c>
      <c r="S43" s="93">
        <v>30.06</v>
      </c>
      <c r="T43" s="93">
        <v>30.07</v>
      </c>
      <c r="U43">
        <v>3.77</v>
      </c>
      <c r="V43">
        <v>129.19218000000001</v>
      </c>
      <c r="W43">
        <v>3.34</v>
      </c>
      <c r="X43">
        <v>45.5</v>
      </c>
      <c r="Y43">
        <v>15.16</v>
      </c>
      <c r="Z43">
        <v>15.17</v>
      </c>
      <c r="AA43">
        <v>223.34</v>
      </c>
      <c r="AB43">
        <v>44.67</v>
      </c>
      <c r="AC43">
        <v>84.62</v>
      </c>
      <c r="AD43">
        <v>44.46</v>
      </c>
      <c r="AE43">
        <v>85</v>
      </c>
      <c r="AF43">
        <v>43</v>
      </c>
      <c r="AG43">
        <v>13.66</v>
      </c>
      <c r="AH43">
        <v>33.33</v>
      </c>
      <c r="AI43">
        <v>33.33</v>
      </c>
      <c r="AJ43">
        <v>31.29</v>
      </c>
      <c r="AK43">
        <v>178.5</v>
      </c>
      <c r="AL43">
        <v>76.5</v>
      </c>
    </row>
    <row r="44" spans="1:38">
      <c r="A44" t="s">
        <v>86</v>
      </c>
      <c r="B44" s="34">
        <v>171.55</v>
      </c>
      <c r="C44" s="34">
        <v>57.58</v>
      </c>
      <c r="D44" s="93">
        <f t="shared" si="0"/>
        <v>90.199999999999989</v>
      </c>
      <c r="E44" s="34">
        <v>16.11</v>
      </c>
      <c r="F44" s="34"/>
      <c r="G44" s="34"/>
      <c r="H44" s="34"/>
      <c r="I44" s="34"/>
      <c r="J44" s="37">
        <v>14.78</v>
      </c>
      <c r="K44" s="37">
        <v>14.78</v>
      </c>
      <c r="L44" s="37">
        <v>15.15</v>
      </c>
      <c r="M44">
        <v>70.400000000000006</v>
      </c>
      <c r="N44">
        <v>150.18</v>
      </c>
      <c r="O44">
        <v>53.11</v>
      </c>
      <c r="P44">
        <v>4.04</v>
      </c>
      <c r="Q44">
        <v>4</v>
      </c>
      <c r="R44" s="93">
        <v>30.07</v>
      </c>
      <c r="S44" s="93">
        <v>30.06</v>
      </c>
      <c r="T44" s="93">
        <v>30.07</v>
      </c>
      <c r="U44">
        <v>3.77</v>
      </c>
      <c r="V44">
        <v>134.56057300000001</v>
      </c>
      <c r="W44">
        <v>3.34</v>
      </c>
      <c r="X44">
        <v>46</v>
      </c>
      <c r="Y44">
        <v>15.34</v>
      </c>
      <c r="Z44">
        <v>15.33</v>
      </c>
      <c r="AA44">
        <v>235.45</v>
      </c>
      <c r="AB44">
        <v>47.09</v>
      </c>
      <c r="AC44">
        <v>88.8</v>
      </c>
      <c r="AD44">
        <v>44.8</v>
      </c>
      <c r="AE44">
        <v>90</v>
      </c>
      <c r="AF44">
        <v>45</v>
      </c>
      <c r="AG44">
        <v>13.66</v>
      </c>
      <c r="AH44">
        <v>34</v>
      </c>
      <c r="AI44">
        <v>34</v>
      </c>
      <c r="AJ44">
        <v>31.29</v>
      </c>
      <c r="AK44">
        <v>189</v>
      </c>
      <c r="AL44">
        <v>81</v>
      </c>
    </row>
    <row r="45" spans="1:38">
      <c r="A45" t="s">
        <v>87</v>
      </c>
      <c r="B45" s="34">
        <v>171.55</v>
      </c>
      <c r="C45" s="34">
        <v>57.58</v>
      </c>
      <c r="D45" s="93">
        <f t="shared" si="0"/>
        <v>90.199999999999989</v>
      </c>
      <c r="E45" s="34">
        <v>16.11</v>
      </c>
      <c r="F45" s="34"/>
      <c r="G45" s="34"/>
      <c r="H45" s="34"/>
      <c r="I45" s="34"/>
      <c r="J45" s="37">
        <v>15.43</v>
      </c>
      <c r="K45" s="37">
        <v>15.43</v>
      </c>
      <c r="L45" s="37">
        <v>15.82</v>
      </c>
      <c r="M45">
        <v>70.400000000000006</v>
      </c>
      <c r="N45">
        <v>150.18</v>
      </c>
      <c r="O45">
        <v>53.11</v>
      </c>
      <c r="P45">
        <v>4.04</v>
      </c>
      <c r="Q45">
        <v>4</v>
      </c>
      <c r="R45" s="93">
        <v>30.07</v>
      </c>
      <c r="S45" s="93">
        <v>30.06</v>
      </c>
      <c r="T45" s="93">
        <v>30.07</v>
      </c>
      <c r="U45">
        <v>3.77</v>
      </c>
      <c r="V45">
        <v>140.67917700000001</v>
      </c>
      <c r="W45">
        <v>3.34</v>
      </c>
      <c r="X45">
        <v>47</v>
      </c>
      <c r="Y45">
        <v>15.66</v>
      </c>
      <c r="Z45">
        <v>15.67</v>
      </c>
      <c r="AA45">
        <v>237.5</v>
      </c>
      <c r="AB45">
        <v>47.5</v>
      </c>
      <c r="AC45">
        <v>91.13</v>
      </c>
      <c r="AD45">
        <v>45</v>
      </c>
      <c r="AE45">
        <v>93</v>
      </c>
      <c r="AF45">
        <v>46</v>
      </c>
      <c r="AG45">
        <v>15.66</v>
      </c>
      <c r="AH45">
        <v>34.67</v>
      </c>
      <c r="AI45">
        <v>34.67</v>
      </c>
      <c r="AJ45">
        <v>31.29</v>
      </c>
      <c r="AK45">
        <v>189</v>
      </c>
      <c r="AL45">
        <v>81</v>
      </c>
    </row>
    <row r="46" spans="1:38">
      <c r="A46" t="s">
        <v>88</v>
      </c>
      <c r="B46" s="34">
        <v>170.11</v>
      </c>
      <c r="C46" s="34">
        <v>57.58</v>
      </c>
      <c r="D46" s="93">
        <f t="shared" si="0"/>
        <v>90.1</v>
      </c>
      <c r="E46" s="34">
        <v>16.11</v>
      </c>
      <c r="F46" s="34"/>
      <c r="G46" s="34"/>
      <c r="H46" s="34"/>
      <c r="I46" s="34"/>
      <c r="J46" s="37">
        <v>15.86</v>
      </c>
      <c r="K46" s="37">
        <v>15.86</v>
      </c>
      <c r="L46" s="37">
        <v>16.260000000000002</v>
      </c>
      <c r="M46">
        <v>70.400000000000006</v>
      </c>
      <c r="N46">
        <v>150.18</v>
      </c>
      <c r="O46">
        <v>53.11</v>
      </c>
      <c r="P46">
        <v>4.04</v>
      </c>
      <c r="Q46">
        <v>4</v>
      </c>
      <c r="R46" s="93">
        <v>30.03</v>
      </c>
      <c r="S46" s="93">
        <v>30.04</v>
      </c>
      <c r="T46" s="93">
        <v>30.03</v>
      </c>
      <c r="U46">
        <v>3.77</v>
      </c>
      <c r="V46">
        <v>144.21588600000001</v>
      </c>
      <c r="W46">
        <v>3.34</v>
      </c>
      <c r="X46">
        <v>47.5</v>
      </c>
      <c r="Y46">
        <v>15.84</v>
      </c>
      <c r="Z46">
        <v>15.83</v>
      </c>
      <c r="AA46">
        <v>237.5</v>
      </c>
      <c r="AB46">
        <v>47.5</v>
      </c>
      <c r="AC46">
        <v>91.96</v>
      </c>
      <c r="AD46">
        <v>45.5</v>
      </c>
      <c r="AE46">
        <v>94</v>
      </c>
      <c r="AF46">
        <v>47</v>
      </c>
      <c r="AG46">
        <v>15.66</v>
      </c>
      <c r="AH46">
        <v>35.33</v>
      </c>
      <c r="AI46">
        <v>35.33</v>
      </c>
      <c r="AJ46">
        <v>31.29</v>
      </c>
      <c r="AK46">
        <v>189</v>
      </c>
      <c r="AL46">
        <v>81</v>
      </c>
    </row>
    <row r="47" spans="1:38">
      <c r="A47" t="s">
        <v>89</v>
      </c>
      <c r="B47" s="34">
        <v>171.55</v>
      </c>
      <c r="C47" s="34">
        <v>57.58</v>
      </c>
      <c r="D47" s="93">
        <f t="shared" si="0"/>
        <v>90.1</v>
      </c>
      <c r="E47" s="34">
        <v>16.11</v>
      </c>
      <c r="F47" s="34"/>
      <c r="G47" s="34"/>
      <c r="H47" s="34"/>
      <c r="I47" s="34"/>
      <c r="J47" s="37">
        <v>16.239999999999998</v>
      </c>
      <c r="K47" s="37">
        <v>16.239999999999998</v>
      </c>
      <c r="L47" s="37">
        <v>16.649999999999999</v>
      </c>
      <c r="M47">
        <v>70.400000000000006</v>
      </c>
      <c r="N47">
        <v>150.18</v>
      </c>
      <c r="O47">
        <v>53.11</v>
      </c>
      <c r="P47">
        <v>4.04</v>
      </c>
      <c r="Q47">
        <v>4</v>
      </c>
      <c r="R47" s="93">
        <v>30.03</v>
      </c>
      <c r="S47" s="93">
        <v>30.04</v>
      </c>
      <c r="T47" s="93">
        <v>30.03</v>
      </c>
      <c r="U47">
        <v>4</v>
      </c>
      <c r="V47">
        <v>146.55420599999999</v>
      </c>
      <c r="W47">
        <v>3.34</v>
      </c>
      <c r="X47">
        <v>45</v>
      </c>
      <c r="Y47">
        <v>15</v>
      </c>
      <c r="Z47">
        <v>15</v>
      </c>
      <c r="AA47">
        <v>237.5</v>
      </c>
      <c r="AB47">
        <v>47.5</v>
      </c>
      <c r="AC47">
        <v>92.08</v>
      </c>
      <c r="AD47">
        <v>46</v>
      </c>
      <c r="AE47">
        <v>94</v>
      </c>
      <c r="AF47">
        <v>47</v>
      </c>
      <c r="AG47">
        <v>15.66</v>
      </c>
      <c r="AH47">
        <v>36</v>
      </c>
      <c r="AI47">
        <v>36</v>
      </c>
      <c r="AJ47">
        <v>31.29</v>
      </c>
      <c r="AK47">
        <v>192.5</v>
      </c>
      <c r="AL47">
        <v>82.5</v>
      </c>
    </row>
    <row r="48" spans="1:38">
      <c r="A48" t="s">
        <v>90</v>
      </c>
      <c r="B48" s="34">
        <v>171.55</v>
      </c>
      <c r="C48" s="34">
        <v>57.58</v>
      </c>
      <c r="D48" s="93">
        <f t="shared" si="0"/>
        <v>90.6</v>
      </c>
      <c r="E48" s="34">
        <v>16.11</v>
      </c>
      <c r="F48" s="34"/>
      <c r="G48" s="34"/>
      <c r="H48" s="34"/>
      <c r="I48" s="34"/>
      <c r="J48" s="37">
        <v>16.239999999999998</v>
      </c>
      <c r="K48" s="37">
        <v>16.239999999999998</v>
      </c>
      <c r="L48" s="37">
        <v>16.649999999999999</v>
      </c>
      <c r="M48">
        <v>70.400000000000006</v>
      </c>
      <c r="N48">
        <v>150.18</v>
      </c>
      <c r="O48">
        <v>53.11</v>
      </c>
      <c r="P48">
        <v>4.04</v>
      </c>
      <c r="Q48">
        <v>4</v>
      </c>
      <c r="R48" s="93">
        <v>30.2</v>
      </c>
      <c r="S48" s="93">
        <v>30.2</v>
      </c>
      <c r="T48" s="93">
        <v>30.2</v>
      </c>
      <c r="U48">
        <v>4</v>
      </c>
      <c r="V48">
        <v>148.55152100000001</v>
      </c>
      <c r="W48">
        <v>3.34</v>
      </c>
      <c r="X48">
        <v>46.5</v>
      </c>
      <c r="Y48">
        <v>15.5</v>
      </c>
      <c r="Z48">
        <v>15.5</v>
      </c>
      <c r="AA48">
        <v>237.38</v>
      </c>
      <c r="AB48">
        <v>47.47</v>
      </c>
      <c r="AC48">
        <v>92.04</v>
      </c>
      <c r="AD48">
        <v>47.5</v>
      </c>
      <c r="AE48">
        <v>94</v>
      </c>
      <c r="AF48">
        <v>47</v>
      </c>
      <c r="AG48">
        <v>15.66</v>
      </c>
      <c r="AH48">
        <v>36</v>
      </c>
      <c r="AI48">
        <v>36</v>
      </c>
      <c r="AJ48">
        <v>31.29</v>
      </c>
      <c r="AK48">
        <v>192.5</v>
      </c>
      <c r="AL48">
        <v>82.5</v>
      </c>
    </row>
    <row r="49" spans="1:38">
      <c r="A49" t="s">
        <v>91</v>
      </c>
      <c r="B49" s="34">
        <v>171.55</v>
      </c>
      <c r="C49" s="34">
        <v>57.58</v>
      </c>
      <c r="D49" s="93">
        <f t="shared" si="0"/>
        <v>90.6</v>
      </c>
      <c r="E49" s="34">
        <v>16.11</v>
      </c>
      <c r="F49" s="34"/>
      <c r="G49" s="34"/>
      <c r="H49" s="34"/>
      <c r="I49" s="34"/>
      <c r="J49" s="37">
        <v>16.239999999999998</v>
      </c>
      <c r="K49" s="37">
        <v>16.239999999999998</v>
      </c>
      <c r="L49" s="37">
        <v>16.649999999999999</v>
      </c>
      <c r="M49">
        <v>70.400000000000006</v>
      </c>
      <c r="N49">
        <v>150.18</v>
      </c>
      <c r="O49">
        <v>53.11</v>
      </c>
      <c r="P49">
        <v>4.04</v>
      </c>
      <c r="Q49">
        <v>4</v>
      </c>
      <c r="R49" s="93">
        <v>30.2</v>
      </c>
      <c r="S49" s="93">
        <v>30.2</v>
      </c>
      <c r="T49" s="93">
        <v>30.2</v>
      </c>
      <c r="U49">
        <v>4</v>
      </c>
      <c r="V49">
        <v>149.886312</v>
      </c>
      <c r="W49">
        <v>3.62</v>
      </c>
      <c r="X49">
        <v>45</v>
      </c>
      <c r="Y49">
        <v>15</v>
      </c>
      <c r="Z49">
        <v>15</v>
      </c>
      <c r="AA49">
        <v>235.52</v>
      </c>
      <c r="AB49">
        <v>47.1</v>
      </c>
      <c r="AC49">
        <v>92.12</v>
      </c>
      <c r="AD49">
        <v>47.5</v>
      </c>
      <c r="AE49">
        <v>94</v>
      </c>
      <c r="AF49">
        <v>47</v>
      </c>
      <c r="AG49">
        <v>15.66</v>
      </c>
      <c r="AH49">
        <v>36</v>
      </c>
      <c r="AI49">
        <v>36</v>
      </c>
      <c r="AJ49">
        <v>31.29</v>
      </c>
      <c r="AK49">
        <v>192.5</v>
      </c>
      <c r="AL49">
        <v>82.5</v>
      </c>
    </row>
    <row r="50" spans="1:38">
      <c r="A50" t="s">
        <v>92</v>
      </c>
      <c r="B50" s="34">
        <v>171.55</v>
      </c>
      <c r="C50" s="34">
        <v>57.58</v>
      </c>
      <c r="D50" s="93">
        <f t="shared" si="0"/>
        <v>90.6</v>
      </c>
      <c r="E50" s="34">
        <v>16.11</v>
      </c>
      <c r="F50" s="34"/>
      <c r="G50" s="34"/>
      <c r="H50" s="34"/>
      <c r="I50" s="34"/>
      <c r="J50" s="37">
        <v>16.239999999999998</v>
      </c>
      <c r="K50" s="37">
        <v>16.239999999999998</v>
      </c>
      <c r="L50" s="37">
        <v>16.649999999999999</v>
      </c>
      <c r="M50">
        <v>70.400000000000006</v>
      </c>
      <c r="N50">
        <v>150.18</v>
      </c>
      <c r="O50">
        <v>53.11</v>
      </c>
      <c r="P50">
        <v>4.04</v>
      </c>
      <c r="Q50">
        <v>4</v>
      </c>
      <c r="R50" s="93">
        <v>30.2</v>
      </c>
      <c r="S50" s="93">
        <v>30.2</v>
      </c>
      <c r="T50" s="93">
        <v>30.2</v>
      </c>
      <c r="U50">
        <v>4</v>
      </c>
      <c r="V50">
        <v>151.19187400000001</v>
      </c>
      <c r="W50">
        <v>3.62</v>
      </c>
      <c r="X50">
        <v>46</v>
      </c>
      <c r="Y50">
        <v>15.34</v>
      </c>
      <c r="Z50">
        <v>15.33</v>
      </c>
      <c r="AA50">
        <v>234.92</v>
      </c>
      <c r="AB50">
        <v>46.98</v>
      </c>
      <c r="AC50">
        <v>92.3</v>
      </c>
      <c r="AD50">
        <v>47.5</v>
      </c>
      <c r="AE50">
        <v>94</v>
      </c>
      <c r="AF50">
        <v>47</v>
      </c>
      <c r="AG50">
        <v>15.66</v>
      </c>
      <c r="AH50">
        <v>38</v>
      </c>
      <c r="AI50">
        <v>38</v>
      </c>
      <c r="AJ50">
        <v>31.29</v>
      </c>
      <c r="AK50">
        <v>192.5</v>
      </c>
      <c r="AL50">
        <v>82.5</v>
      </c>
    </row>
    <row r="51" spans="1:38">
      <c r="A51" t="s">
        <v>93</v>
      </c>
      <c r="B51" s="34">
        <v>169.81</v>
      </c>
      <c r="C51" s="34">
        <v>57.58</v>
      </c>
      <c r="D51" s="93">
        <f t="shared" si="0"/>
        <v>90.6</v>
      </c>
      <c r="E51" s="34">
        <v>16.11</v>
      </c>
      <c r="F51" s="34"/>
      <c r="G51" s="34"/>
      <c r="H51" s="34"/>
      <c r="I51" s="34"/>
      <c r="J51" s="37">
        <v>16.239999999999998</v>
      </c>
      <c r="K51" s="37">
        <v>16.239999999999998</v>
      </c>
      <c r="L51" s="37">
        <v>16.649999999999999</v>
      </c>
      <c r="M51">
        <v>70.400000000000006</v>
      </c>
      <c r="N51">
        <v>150.18</v>
      </c>
      <c r="O51">
        <v>53.11</v>
      </c>
      <c r="P51">
        <v>3.88</v>
      </c>
      <c r="Q51">
        <v>4</v>
      </c>
      <c r="R51" s="93">
        <v>30.2</v>
      </c>
      <c r="S51" s="93">
        <v>30.2</v>
      </c>
      <c r="T51" s="93">
        <v>30.2</v>
      </c>
      <c r="U51">
        <v>4</v>
      </c>
      <c r="V51">
        <v>154.27066199999999</v>
      </c>
      <c r="W51">
        <v>3.62</v>
      </c>
      <c r="X51">
        <v>47</v>
      </c>
      <c r="Y51">
        <v>15.66</v>
      </c>
      <c r="Z51">
        <v>15.67</v>
      </c>
      <c r="AA51">
        <v>237.5</v>
      </c>
      <c r="AB51">
        <v>47.5</v>
      </c>
      <c r="AC51">
        <v>92.4</v>
      </c>
      <c r="AD51">
        <v>47.5</v>
      </c>
      <c r="AE51">
        <v>94</v>
      </c>
      <c r="AF51">
        <v>47</v>
      </c>
      <c r="AG51">
        <v>16.34</v>
      </c>
      <c r="AH51">
        <v>38</v>
      </c>
      <c r="AI51">
        <v>38</v>
      </c>
      <c r="AJ51">
        <v>30.79</v>
      </c>
      <c r="AK51">
        <v>192.5</v>
      </c>
      <c r="AL51">
        <v>82.5</v>
      </c>
    </row>
    <row r="52" spans="1:38">
      <c r="A52" t="s">
        <v>94</v>
      </c>
      <c r="B52" s="34">
        <v>169.81</v>
      </c>
      <c r="C52" s="34">
        <v>57.58</v>
      </c>
      <c r="D52" s="93">
        <f t="shared" si="0"/>
        <v>90.1</v>
      </c>
      <c r="E52" s="34">
        <v>16.11</v>
      </c>
      <c r="F52" s="34"/>
      <c r="G52" s="34"/>
      <c r="H52" s="34"/>
      <c r="I52" s="34"/>
      <c r="J52" s="37">
        <v>16.239999999999998</v>
      </c>
      <c r="K52" s="37">
        <v>16.239999999999998</v>
      </c>
      <c r="L52" s="37">
        <v>16.649999999999999</v>
      </c>
      <c r="M52">
        <v>70.400000000000006</v>
      </c>
      <c r="N52">
        <v>150.18</v>
      </c>
      <c r="O52">
        <v>53.11</v>
      </c>
      <c r="P52">
        <v>3.88</v>
      </c>
      <c r="Q52">
        <v>4</v>
      </c>
      <c r="R52" s="93">
        <v>30.03</v>
      </c>
      <c r="S52" s="93">
        <v>30.04</v>
      </c>
      <c r="T52" s="93">
        <v>30.03</v>
      </c>
      <c r="U52">
        <v>4</v>
      </c>
      <c r="V52">
        <v>153.69582500000001</v>
      </c>
      <c r="W52">
        <v>3.62</v>
      </c>
      <c r="X52">
        <v>48</v>
      </c>
      <c r="Y52">
        <v>16</v>
      </c>
      <c r="Z52">
        <v>16</v>
      </c>
      <c r="AA52">
        <v>237.5</v>
      </c>
      <c r="AB52">
        <v>47.5</v>
      </c>
      <c r="AC52">
        <v>92.36</v>
      </c>
      <c r="AD52">
        <v>47.5</v>
      </c>
      <c r="AE52">
        <v>94</v>
      </c>
      <c r="AF52">
        <v>47</v>
      </c>
      <c r="AG52">
        <v>17</v>
      </c>
      <c r="AH52">
        <v>39</v>
      </c>
      <c r="AI52">
        <v>39</v>
      </c>
      <c r="AJ52">
        <v>30.79</v>
      </c>
      <c r="AK52">
        <v>192.5</v>
      </c>
      <c r="AL52">
        <v>82.5</v>
      </c>
    </row>
    <row r="53" spans="1:38">
      <c r="A53" t="s">
        <v>95</v>
      </c>
      <c r="B53" s="34">
        <v>169.81</v>
      </c>
      <c r="C53" s="34">
        <v>57.58</v>
      </c>
      <c r="D53" s="93">
        <f t="shared" si="0"/>
        <v>90.1</v>
      </c>
      <c r="E53" s="34">
        <v>16.11</v>
      </c>
      <c r="F53" s="34"/>
      <c r="G53" s="34"/>
      <c r="H53" s="34"/>
      <c r="I53" s="34"/>
      <c r="J53" s="37">
        <v>16.239999999999998</v>
      </c>
      <c r="K53" s="37">
        <v>16.239999999999998</v>
      </c>
      <c r="L53" s="37">
        <v>16.649999999999999</v>
      </c>
      <c r="M53">
        <v>70.400000000000006</v>
      </c>
      <c r="N53">
        <v>150.18</v>
      </c>
      <c r="O53">
        <v>53.11</v>
      </c>
      <c r="P53">
        <v>4.2699999999999996</v>
      </c>
      <c r="Q53">
        <v>4</v>
      </c>
      <c r="R53" s="93">
        <v>30.03</v>
      </c>
      <c r="S53" s="93">
        <v>30.04</v>
      </c>
      <c r="T53" s="93">
        <v>30.03</v>
      </c>
      <c r="U53">
        <v>4</v>
      </c>
      <c r="V53">
        <v>152.48769300000001</v>
      </c>
      <c r="W53">
        <v>3.62</v>
      </c>
      <c r="X53">
        <v>49.5</v>
      </c>
      <c r="Y53">
        <v>16.5</v>
      </c>
      <c r="Z53">
        <v>16.5</v>
      </c>
      <c r="AA53">
        <v>237.5</v>
      </c>
      <c r="AB53">
        <v>47.5</v>
      </c>
      <c r="AC53">
        <v>92.31</v>
      </c>
      <c r="AD53">
        <v>47.5</v>
      </c>
      <c r="AE53">
        <v>94</v>
      </c>
      <c r="AF53">
        <v>47</v>
      </c>
      <c r="AG53">
        <v>17.34</v>
      </c>
      <c r="AH53">
        <v>41.33</v>
      </c>
      <c r="AI53">
        <v>41.33</v>
      </c>
      <c r="AJ53">
        <v>30.79</v>
      </c>
      <c r="AK53">
        <v>192.5</v>
      </c>
      <c r="AL53">
        <v>82.5</v>
      </c>
    </row>
    <row r="54" spans="1:38">
      <c r="A54" t="s">
        <v>96</v>
      </c>
      <c r="B54" s="34">
        <v>169.81</v>
      </c>
      <c r="C54" s="34">
        <v>57.58</v>
      </c>
      <c r="D54" s="93">
        <f t="shared" si="0"/>
        <v>90.1</v>
      </c>
      <c r="E54" s="34">
        <v>16.11</v>
      </c>
      <c r="F54" s="34"/>
      <c r="G54" s="34"/>
      <c r="H54" s="34"/>
      <c r="I54" s="34"/>
      <c r="J54" s="37">
        <v>16.239999999999998</v>
      </c>
      <c r="K54" s="37">
        <v>16.239999999999998</v>
      </c>
      <c r="L54" s="37">
        <v>16.649999999999999</v>
      </c>
      <c r="M54">
        <v>70.400000000000006</v>
      </c>
      <c r="N54">
        <v>150.18</v>
      </c>
      <c r="O54">
        <v>53.11</v>
      </c>
      <c r="P54">
        <v>4.2699999999999996</v>
      </c>
      <c r="Q54">
        <v>4</v>
      </c>
      <c r="R54" s="93">
        <v>30.03</v>
      </c>
      <c r="S54" s="93">
        <v>30.04</v>
      </c>
      <c r="T54" s="93">
        <v>30.03</v>
      </c>
      <c r="U54">
        <v>4</v>
      </c>
      <c r="V54">
        <v>151.00675699999999</v>
      </c>
      <c r="W54">
        <v>3.62</v>
      </c>
      <c r="X54">
        <v>52.5</v>
      </c>
      <c r="Y54">
        <v>17.5</v>
      </c>
      <c r="Z54">
        <v>17.5</v>
      </c>
      <c r="AA54">
        <v>237.5</v>
      </c>
      <c r="AB54">
        <v>47.5</v>
      </c>
      <c r="AC54">
        <v>92.25</v>
      </c>
      <c r="AD54">
        <v>47.5</v>
      </c>
      <c r="AE54">
        <v>94</v>
      </c>
      <c r="AF54">
        <v>47</v>
      </c>
      <c r="AG54">
        <v>17.66</v>
      </c>
      <c r="AH54">
        <v>43.33</v>
      </c>
      <c r="AI54">
        <v>43.33</v>
      </c>
      <c r="AJ54">
        <v>30.79</v>
      </c>
      <c r="AK54">
        <v>192.5</v>
      </c>
      <c r="AL54">
        <v>82.5</v>
      </c>
    </row>
    <row r="55" spans="1:38">
      <c r="A55" t="s">
        <v>97</v>
      </c>
      <c r="B55" s="34">
        <v>169.81</v>
      </c>
      <c r="C55" s="34">
        <v>57.58</v>
      </c>
      <c r="D55" s="93">
        <f t="shared" si="0"/>
        <v>90.1</v>
      </c>
      <c r="E55" s="34">
        <v>16.11</v>
      </c>
      <c r="F55" s="34"/>
      <c r="G55" s="34"/>
      <c r="H55" s="34"/>
      <c r="I55" s="34"/>
      <c r="J55" s="37">
        <v>16.239999999999998</v>
      </c>
      <c r="K55" s="37">
        <v>16.239999999999998</v>
      </c>
      <c r="L55" s="37">
        <v>16.649999999999999</v>
      </c>
      <c r="M55">
        <v>70.400000000000006</v>
      </c>
      <c r="N55">
        <v>150.18</v>
      </c>
      <c r="O55">
        <v>53.11</v>
      </c>
      <c r="P55">
        <v>4.2699999999999996</v>
      </c>
      <c r="Q55">
        <v>4.6100000000000003</v>
      </c>
      <c r="R55" s="93">
        <v>30.03</v>
      </c>
      <c r="S55" s="93">
        <v>30.04</v>
      </c>
      <c r="T55" s="93">
        <v>30.03</v>
      </c>
      <c r="U55">
        <v>4.08</v>
      </c>
      <c r="V55">
        <v>149.55504999999999</v>
      </c>
      <c r="W55">
        <v>3.72</v>
      </c>
      <c r="X55">
        <v>54.5</v>
      </c>
      <c r="Y55">
        <v>18.16</v>
      </c>
      <c r="Z55">
        <v>18.170000000000002</v>
      </c>
      <c r="AA55">
        <v>229.17</v>
      </c>
      <c r="AB55">
        <v>45.83</v>
      </c>
      <c r="AC55">
        <v>92.15</v>
      </c>
      <c r="AD55">
        <v>47.5</v>
      </c>
      <c r="AE55">
        <v>94</v>
      </c>
      <c r="AF55">
        <v>47</v>
      </c>
      <c r="AG55">
        <v>18.66</v>
      </c>
      <c r="AH55">
        <v>46</v>
      </c>
      <c r="AI55">
        <v>46</v>
      </c>
      <c r="AJ55">
        <v>29.27</v>
      </c>
      <c r="AK55">
        <v>192.5</v>
      </c>
      <c r="AL55">
        <v>82.5</v>
      </c>
    </row>
    <row r="56" spans="1:38">
      <c r="A56" t="s">
        <v>98</v>
      </c>
      <c r="B56" s="34">
        <v>169.81</v>
      </c>
      <c r="C56" s="34">
        <v>57.58</v>
      </c>
      <c r="D56" s="93">
        <f t="shared" si="0"/>
        <v>90.1</v>
      </c>
      <c r="E56" s="34">
        <v>16.11</v>
      </c>
      <c r="F56" s="34"/>
      <c r="G56" s="34"/>
      <c r="H56" s="34"/>
      <c r="I56" s="34"/>
      <c r="J56" s="37">
        <v>16.239999999999998</v>
      </c>
      <c r="K56" s="37">
        <v>16.239999999999998</v>
      </c>
      <c r="L56" s="37">
        <v>16.649999999999999</v>
      </c>
      <c r="M56">
        <v>70.400000000000006</v>
      </c>
      <c r="N56">
        <v>150.18</v>
      </c>
      <c r="O56">
        <v>53.11</v>
      </c>
      <c r="P56">
        <v>4.2699999999999996</v>
      </c>
      <c r="Q56">
        <v>5.61</v>
      </c>
      <c r="R56" s="93">
        <v>30.03</v>
      </c>
      <c r="S56" s="93">
        <v>30.04</v>
      </c>
      <c r="T56" s="93">
        <v>30.03</v>
      </c>
      <c r="U56">
        <v>4.08</v>
      </c>
      <c r="V56">
        <v>147.70388</v>
      </c>
      <c r="W56">
        <v>3.72</v>
      </c>
      <c r="X56">
        <v>56</v>
      </c>
      <c r="Y56">
        <v>18.66</v>
      </c>
      <c r="Z56">
        <v>18.670000000000002</v>
      </c>
      <c r="AA56">
        <v>229.17</v>
      </c>
      <c r="AB56">
        <v>45.83</v>
      </c>
      <c r="AC56">
        <v>92.15</v>
      </c>
      <c r="AD56">
        <v>47.5</v>
      </c>
      <c r="AE56">
        <v>94</v>
      </c>
      <c r="AF56">
        <v>47</v>
      </c>
      <c r="AG56">
        <v>19</v>
      </c>
      <c r="AH56">
        <v>49.33</v>
      </c>
      <c r="AI56">
        <v>49.33</v>
      </c>
      <c r="AJ56">
        <v>29.27</v>
      </c>
      <c r="AK56">
        <v>192.5</v>
      </c>
      <c r="AL56">
        <v>82.5</v>
      </c>
    </row>
    <row r="57" spans="1:38">
      <c r="A57" t="s">
        <v>99</v>
      </c>
      <c r="B57" s="34">
        <v>169.81</v>
      </c>
      <c r="C57" s="34">
        <v>57.58</v>
      </c>
      <c r="D57" s="93">
        <f t="shared" si="0"/>
        <v>89.1</v>
      </c>
      <c r="E57" s="34">
        <v>16.11</v>
      </c>
      <c r="F57" s="34"/>
      <c r="G57" s="34"/>
      <c r="H57" s="34"/>
      <c r="I57" s="34"/>
      <c r="J57" s="37">
        <v>16.239999999999998</v>
      </c>
      <c r="K57" s="37">
        <v>16.239999999999998</v>
      </c>
      <c r="L57" s="37">
        <v>16.649999999999999</v>
      </c>
      <c r="M57">
        <v>70.400000000000006</v>
      </c>
      <c r="N57">
        <v>150.18</v>
      </c>
      <c r="O57">
        <v>53.11</v>
      </c>
      <c r="P57">
        <v>4.2699999999999996</v>
      </c>
      <c r="Q57">
        <v>7.21</v>
      </c>
      <c r="R57" s="93">
        <v>29.7</v>
      </c>
      <c r="S57" s="93">
        <v>29.7</v>
      </c>
      <c r="T57" s="93">
        <v>29.7</v>
      </c>
      <c r="U57">
        <v>4.08</v>
      </c>
      <c r="V57">
        <v>143.68002100000001</v>
      </c>
      <c r="W57">
        <v>3.72</v>
      </c>
      <c r="X57">
        <v>60</v>
      </c>
      <c r="Y57">
        <v>20</v>
      </c>
      <c r="Z57">
        <v>20</v>
      </c>
      <c r="AA57">
        <v>229.17</v>
      </c>
      <c r="AB57">
        <v>45.83</v>
      </c>
      <c r="AC57">
        <v>92.05</v>
      </c>
      <c r="AD57">
        <v>45.24</v>
      </c>
      <c r="AE57">
        <v>94</v>
      </c>
      <c r="AF57">
        <v>47</v>
      </c>
      <c r="AG57">
        <v>19.66</v>
      </c>
      <c r="AH57">
        <v>52.33</v>
      </c>
      <c r="AI57">
        <v>52.33</v>
      </c>
      <c r="AJ57">
        <v>29.27</v>
      </c>
      <c r="AK57">
        <v>192.5</v>
      </c>
      <c r="AL57">
        <v>82.5</v>
      </c>
    </row>
    <row r="58" spans="1:38">
      <c r="A58" t="s">
        <v>100</v>
      </c>
      <c r="B58" s="34">
        <v>169.81</v>
      </c>
      <c r="C58" s="34">
        <v>57.58</v>
      </c>
      <c r="D58" s="93">
        <f t="shared" si="0"/>
        <v>89.1</v>
      </c>
      <c r="E58" s="34">
        <v>16.11</v>
      </c>
      <c r="F58" s="34"/>
      <c r="G58" s="34"/>
      <c r="H58" s="34"/>
      <c r="I58" s="34"/>
      <c r="J58" s="37">
        <v>16.010000000000002</v>
      </c>
      <c r="K58" s="37">
        <v>16.010000000000002</v>
      </c>
      <c r="L58" s="37">
        <v>16.41</v>
      </c>
      <c r="M58">
        <v>70.400000000000006</v>
      </c>
      <c r="N58">
        <v>150.18</v>
      </c>
      <c r="O58">
        <v>53.11</v>
      </c>
      <c r="P58">
        <v>4.2699999999999996</v>
      </c>
      <c r="Q58">
        <v>9.2100000000000009</v>
      </c>
      <c r="R58" s="93">
        <v>29.7</v>
      </c>
      <c r="S58" s="93">
        <v>29.7</v>
      </c>
      <c r="T58" s="93">
        <v>29.7</v>
      </c>
      <c r="U58">
        <v>4.08</v>
      </c>
      <c r="V58">
        <v>139.93870899999999</v>
      </c>
      <c r="W58">
        <v>3.72</v>
      </c>
      <c r="X58">
        <v>63.5</v>
      </c>
      <c r="Y58">
        <v>21.16</v>
      </c>
      <c r="Z58">
        <v>21.17</v>
      </c>
      <c r="AA58">
        <v>229.17</v>
      </c>
      <c r="AB58">
        <v>45.83</v>
      </c>
      <c r="AC58">
        <v>92.1</v>
      </c>
      <c r="AD58">
        <v>45.08</v>
      </c>
      <c r="AE58">
        <v>94</v>
      </c>
      <c r="AF58">
        <v>47</v>
      </c>
      <c r="AG58">
        <v>20.34</v>
      </c>
      <c r="AH58">
        <v>55.67</v>
      </c>
      <c r="AI58">
        <v>55.67</v>
      </c>
      <c r="AJ58">
        <v>29.27</v>
      </c>
      <c r="AK58">
        <v>192.5</v>
      </c>
      <c r="AL58">
        <v>82.5</v>
      </c>
    </row>
    <row r="59" spans="1:38">
      <c r="A59" t="s">
        <v>101</v>
      </c>
      <c r="B59" s="34">
        <v>170.98</v>
      </c>
      <c r="C59" s="34">
        <v>57.58</v>
      </c>
      <c r="D59" s="93">
        <f t="shared" si="0"/>
        <v>89.1</v>
      </c>
      <c r="E59" s="34">
        <v>16.11</v>
      </c>
      <c r="F59" s="34"/>
      <c r="G59" s="34"/>
      <c r="H59" s="34"/>
      <c r="I59" s="34"/>
      <c r="J59" s="37">
        <v>13.67</v>
      </c>
      <c r="K59" s="37">
        <v>13.67</v>
      </c>
      <c r="L59" s="37">
        <v>14.01</v>
      </c>
      <c r="M59">
        <v>70.400000000000006</v>
      </c>
      <c r="N59">
        <v>150.18</v>
      </c>
      <c r="O59">
        <v>53.11</v>
      </c>
      <c r="P59">
        <v>4.3499999999999996</v>
      </c>
      <c r="Q59">
        <v>11.41</v>
      </c>
      <c r="R59" s="93">
        <v>29.7</v>
      </c>
      <c r="S59" s="93">
        <v>29.7</v>
      </c>
      <c r="T59" s="93">
        <v>29.7</v>
      </c>
      <c r="U59">
        <v>4.08</v>
      </c>
      <c r="V59">
        <v>136.04150899999999</v>
      </c>
      <c r="W59">
        <v>3.72</v>
      </c>
      <c r="X59">
        <v>57.5</v>
      </c>
      <c r="Y59">
        <v>19.16</v>
      </c>
      <c r="Z59">
        <v>19.170000000000002</v>
      </c>
      <c r="AA59">
        <v>229.17</v>
      </c>
      <c r="AB59">
        <v>45.83</v>
      </c>
      <c r="AC59">
        <v>91.95</v>
      </c>
      <c r="AD59">
        <v>44.78</v>
      </c>
      <c r="AE59">
        <v>94</v>
      </c>
      <c r="AF59">
        <v>47</v>
      </c>
      <c r="AG59">
        <v>16.66</v>
      </c>
      <c r="AH59">
        <v>42.67</v>
      </c>
      <c r="AI59">
        <v>42.67</v>
      </c>
      <c r="AJ59">
        <v>27.75</v>
      </c>
      <c r="AK59">
        <v>192.5</v>
      </c>
      <c r="AL59">
        <v>82.5</v>
      </c>
    </row>
    <row r="60" spans="1:38">
      <c r="A60" t="s">
        <v>102</v>
      </c>
      <c r="B60" s="34">
        <v>170.98</v>
      </c>
      <c r="C60" s="34">
        <v>57.58</v>
      </c>
      <c r="D60" s="93">
        <f t="shared" si="0"/>
        <v>89.1</v>
      </c>
      <c r="E60" s="34">
        <v>16.11</v>
      </c>
      <c r="F60" s="34"/>
      <c r="G60" s="34"/>
      <c r="H60" s="34"/>
      <c r="I60" s="34"/>
      <c r="J60" s="37">
        <v>13.18</v>
      </c>
      <c r="K60" s="37">
        <v>13.18</v>
      </c>
      <c r="L60" s="37">
        <v>13.51</v>
      </c>
      <c r="M60">
        <v>70.400000000000006</v>
      </c>
      <c r="N60">
        <v>176.72</v>
      </c>
      <c r="O60">
        <v>53.11</v>
      </c>
      <c r="P60">
        <v>4.3499999999999996</v>
      </c>
      <c r="Q60">
        <v>13.2</v>
      </c>
      <c r="R60" s="93">
        <v>29.7</v>
      </c>
      <c r="S60" s="93">
        <v>29.7</v>
      </c>
      <c r="T60" s="93">
        <v>29.7</v>
      </c>
      <c r="U60">
        <v>4.08</v>
      </c>
      <c r="V60">
        <v>131.900734</v>
      </c>
      <c r="W60">
        <v>3.72</v>
      </c>
      <c r="X60">
        <v>59</v>
      </c>
      <c r="Y60">
        <v>19.66</v>
      </c>
      <c r="Z60">
        <v>19.670000000000002</v>
      </c>
      <c r="AA60">
        <v>229.17</v>
      </c>
      <c r="AB60">
        <v>45.83</v>
      </c>
      <c r="AC60">
        <v>91.59</v>
      </c>
      <c r="AD60">
        <v>43.9</v>
      </c>
      <c r="AE60">
        <v>94</v>
      </c>
      <c r="AF60">
        <v>47</v>
      </c>
      <c r="AG60">
        <v>17.34</v>
      </c>
      <c r="AH60">
        <v>45</v>
      </c>
      <c r="AI60">
        <v>45</v>
      </c>
      <c r="AJ60">
        <v>27.75</v>
      </c>
      <c r="AK60">
        <v>192.5</v>
      </c>
      <c r="AL60">
        <v>82.5</v>
      </c>
    </row>
    <row r="61" spans="1:38">
      <c r="A61" t="s">
        <v>103</v>
      </c>
      <c r="B61" s="34">
        <v>170.98</v>
      </c>
      <c r="C61" s="34">
        <v>57.58</v>
      </c>
      <c r="D61" s="93">
        <f t="shared" si="0"/>
        <v>89.1</v>
      </c>
      <c r="E61" s="34">
        <v>16.11</v>
      </c>
      <c r="F61" s="34"/>
      <c r="G61" s="34"/>
      <c r="H61" s="34"/>
      <c r="I61" s="34"/>
      <c r="J61" s="37">
        <v>12.22</v>
      </c>
      <c r="K61" s="37">
        <v>12.22</v>
      </c>
      <c r="L61" s="37">
        <v>12.53</v>
      </c>
      <c r="M61">
        <v>70.400000000000006</v>
      </c>
      <c r="N61">
        <v>176.72</v>
      </c>
      <c r="O61">
        <v>53.11</v>
      </c>
      <c r="P61">
        <v>4.3499999999999996</v>
      </c>
      <c r="Q61">
        <v>15.8</v>
      </c>
      <c r="R61" s="93">
        <v>29.7</v>
      </c>
      <c r="S61" s="93">
        <v>29.7</v>
      </c>
      <c r="T61" s="93">
        <v>29.7</v>
      </c>
      <c r="U61">
        <v>4.08</v>
      </c>
      <c r="V61">
        <v>126.415425</v>
      </c>
      <c r="W61">
        <v>3.72</v>
      </c>
      <c r="X61">
        <v>60</v>
      </c>
      <c r="Y61">
        <v>20</v>
      </c>
      <c r="Z61">
        <v>20</v>
      </c>
      <c r="AA61">
        <v>216.49</v>
      </c>
      <c r="AB61">
        <v>43.3</v>
      </c>
      <c r="AC61">
        <v>85.45</v>
      </c>
      <c r="AD61">
        <v>41.5</v>
      </c>
      <c r="AE61">
        <v>89</v>
      </c>
      <c r="AF61">
        <v>45</v>
      </c>
      <c r="AG61">
        <v>16.66</v>
      </c>
      <c r="AH61">
        <v>38.33</v>
      </c>
      <c r="AI61">
        <v>38.33</v>
      </c>
      <c r="AJ61">
        <v>27.75</v>
      </c>
      <c r="AK61">
        <v>192.5</v>
      </c>
      <c r="AL61">
        <v>82.5</v>
      </c>
    </row>
    <row r="62" spans="1:38">
      <c r="A62" t="s">
        <v>104</v>
      </c>
      <c r="B62" s="34">
        <v>170.98</v>
      </c>
      <c r="C62" s="34">
        <v>57.58</v>
      </c>
      <c r="D62" s="93">
        <f t="shared" si="0"/>
        <v>89.1</v>
      </c>
      <c r="E62" s="34">
        <v>16.11</v>
      </c>
      <c r="F62" s="34"/>
      <c r="G62" s="34"/>
      <c r="H62" s="34"/>
      <c r="I62" s="34"/>
      <c r="J62" s="37">
        <v>11.18</v>
      </c>
      <c r="K62" s="37">
        <v>11.18</v>
      </c>
      <c r="L62" s="37">
        <v>11.46</v>
      </c>
      <c r="M62">
        <v>70.400000000000006</v>
      </c>
      <c r="N62">
        <v>212.45</v>
      </c>
      <c r="O62">
        <v>53.11</v>
      </c>
      <c r="P62">
        <v>4.3499999999999996</v>
      </c>
      <c r="Q62">
        <v>18.600000000000001</v>
      </c>
      <c r="R62" s="93">
        <v>29.7</v>
      </c>
      <c r="S62" s="93">
        <v>29.7</v>
      </c>
      <c r="T62" s="93">
        <v>29.7</v>
      </c>
      <c r="U62">
        <v>4.08</v>
      </c>
      <c r="V62">
        <v>119.70249800000001</v>
      </c>
      <c r="W62">
        <v>3.72</v>
      </c>
      <c r="X62">
        <v>63.5</v>
      </c>
      <c r="Y62">
        <v>21.16</v>
      </c>
      <c r="Z62">
        <v>21.17</v>
      </c>
      <c r="AA62">
        <v>201.16</v>
      </c>
      <c r="AB62">
        <v>40.229999999999997</v>
      </c>
      <c r="AC62">
        <v>83.67</v>
      </c>
      <c r="AD62">
        <v>39.979999999999997</v>
      </c>
      <c r="AE62">
        <v>85</v>
      </c>
      <c r="AF62">
        <v>43</v>
      </c>
      <c r="AG62">
        <v>16.66</v>
      </c>
      <c r="AH62">
        <v>38.67</v>
      </c>
      <c r="AI62">
        <v>38.67</v>
      </c>
      <c r="AJ62">
        <v>27.75</v>
      </c>
      <c r="AK62">
        <v>186</v>
      </c>
      <c r="AL62">
        <v>79</v>
      </c>
    </row>
    <row r="63" spans="1:38">
      <c r="A63" t="s">
        <v>105</v>
      </c>
      <c r="B63" s="34">
        <v>170.98</v>
      </c>
      <c r="C63" s="34">
        <v>57.58</v>
      </c>
      <c r="D63" s="93">
        <f t="shared" si="0"/>
        <v>91.100000000000009</v>
      </c>
      <c r="E63" s="34">
        <v>16.11</v>
      </c>
      <c r="F63" s="34"/>
      <c r="G63" s="34"/>
      <c r="H63" s="34"/>
      <c r="I63" s="34"/>
      <c r="J63" s="37">
        <v>10.8</v>
      </c>
      <c r="K63" s="37">
        <v>10.8</v>
      </c>
      <c r="L63" s="37">
        <v>11.07</v>
      </c>
      <c r="M63">
        <v>70.400000000000006</v>
      </c>
      <c r="N63">
        <v>251.08</v>
      </c>
      <c r="O63">
        <v>53.11</v>
      </c>
      <c r="P63">
        <v>4.3499999999999996</v>
      </c>
      <c r="Q63">
        <v>20.8</v>
      </c>
      <c r="R63" s="93">
        <v>30.37</v>
      </c>
      <c r="S63" s="93">
        <v>30.36</v>
      </c>
      <c r="T63" s="93">
        <v>30.37</v>
      </c>
      <c r="U63">
        <v>4.1399999999999997</v>
      </c>
      <c r="V63">
        <v>111.157887</v>
      </c>
      <c r="W63">
        <v>3.85</v>
      </c>
      <c r="X63">
        <v>53.5</v>
      </c>
      <c r="Y63">
        <v>17.84</v>
      </c>
      <c r="Z63">
        <v>17.829999999999998</v>
      </c>
      <c r="AA63">
        <v>186.24</v>
      </c>
      <c r="AB63">
        <v>37.25</v>
      </c>
      <c r="AC63">
        <v>80.099999999999994</v>
      </c>
      <c r="AD63">
        <v>38.06</v>
      </c>
      <c r="AE63">
        <v>81</v>
      </c>
      <c r="AF63">
        <v>41</v>
      </c>
      <c r="AG63">
        <v>17</v>
      </c>
      <c r="AH63">
        <v>39</v>
      </c>
      <c r="AI63">
        <v>39</v>
      </c>
      <c r="AJ63">
        <v>27.75</v>
      </c>
      <c r="AK63">
        <v>179</v>
      </c>
      <c r="AL63">
        <v>76</v>
      </c>
    </row>
    <row r="64" spans="1:38">
      <c r="A64" t="s">
        <v>106</v>
      </c>
      <c r="B64" s="34">
        <v>190.05</v>
      </c>
      <c r="C64" s="34">
        <v>57.58</v>
      </c>
      <c r="D64" s="93">
        <f t="shared" si="0"/>
        <v>91.100000000000009</v>
      </c>
      <c r="E64" s="34">
        <v>16.11</v>
      </c>
      <c r="F64" s="34"/>
      <c r="G64" s="34"/>
      <c r="H64" s="34"/>
      <c r="I64" s="34"/>
      <c r="J64" s="37">
        <v>10.23</v>
      </c>
      <c r="K64" s="37">
        <v>10.23</v>
      </c>
      <c r="L64" s="37">
        <v>10.49</v>
      </c>
      <c r="M64">
        <v>70.400000000000006</v>
      </c>
      <c r="N64">
        <v>251.08</v>
      </c>
      <c r="O64">
        <v>53.11</v>
      </c>
      <c r="P64">
        <v>4.3499999999999996</v>
      </c>
      <c r="Q64">
        <v>22.21</v>
      </c>
      <c r="R64" s="93">
        <v>30.37</v>
      </c>
      <c r="S64" s="93">
        <v>30.36</v>
      </c>
      <c r="T64" s="93">
        <v>30.37</v>
      </c>
      <c r="U64">
        <v>4.1399999999999997</v>
      </c>
      <c r="V64">
        <v>102.88608000000001</v>
      </c>
      <c r="W64">
        <v>3.85</v>
      </c>
      <c r="X64">
        <v>54.5</v>
      </c>
      <c r="Y64">
        <v>18.16</v>
      </c>
      <c r="Z64">
        <v>18.170000000000002</v>
      </c>
      <c r="AA64">
        <v>172.47</v>
      </c>
      <c r="AB64">
        <v>34.49</v>
      </c>
      <c r="AC64">
        <v>75.400000000000006</v>
      </c>
      <c r="AD64">
        <v>35.44</v>
      </c>
      <c r="AE64">
        <v>75</v>
      </c>
      <c r="AF64">
        <v>37</v>
      </c>
      <c r="AG64">
        <v>17.34</v>
      </c>
      <c r="AH64">
        <v>39.67</v>
      </c>
      <c r="AI64">
        <v>39.67</v>
      </c>
      <c r="AJ64">
        <v>28.26</v>
      </c>
      <c r="AK64">
        <v>172</v>
      </c>
      <c r="AL64">
        <v>73</v>
      </c>
    </row>
    <row r="65" spans="1:38">
      <c r="A65" t="s">
        <v>107</v>
      </c>
      <c r="B65" s="34">
        <v>238.33</v>
      </c>
      <c r="C65" s="34">
        <v>57.58</v>
      </c>
      <c r="D65" s="93">
        <f t="shared" si="0"/>
        <v>93.1</v>
      </c>
      <c r="E65" s="34">
        <v>16.11</v>
      </c>
      <c r="F65" s="34"/>
      <c r="G65" s="34"/>
      <c r="H65" s="34"/>
      <c r="I65" s="34"/>
      <c r="J65" s="37">
        <v>9.7899999999999991</v>
      </c>
      <c r="K65" s="37">
        <v>9.7899999999999991</v>
      </c>
      <c r="L65" s="37">
        <v>10.029999999999999</v>
      </c>
      <c r="M65">
        <v>70.400000000000006</v>
      </c>
      <c r="N65">
        <v>273.05</v>
      </c>
      <c r="O65">
        <v>82.08</v>
      </c>
      <c r="P65">
        <v>4.3499999999999996</v>
      </c>
      <c r="Q65">
        <v>22.61</v>
      </c>
      <c r="R65" s="93">
        <v>31.03</v>
      </c>
      <c r="S65" s="93">
        <v>31.04</v>
      </c>
      <c r="T65" s="93">
        <v>31.03</v>
      </c>
      <c r="U65">
        <v>4.1399999999999997</v>
      </c>
      <c r="V65">
        <v>93.396398000000005</v>
      </c>
      <c r="W65">
        <v>3.85</v>
      </c>
      <c r="X65">
        <v>56</v>
      </c>
      <c r="Y65">
        <v>18.66</v>
      </c>
      <c r="Z65">
        <v>18.670000000000002</v>
      </c>
      <c r="AA65">
        <v>158.33000000000001</v>
      </c>
      <c r="AB65">
        <v>31.66</v>
      </c>
      <c r="AC65">
        <v>70.33</v>
      </c>
      <c r="AD65">
        <v>33.1</v>
      </c>
      <c r="AE65">
        <v>66</v>
      </c>
      <c r="AF65">
        <v>33</v>
      </c>
      <c r="AG65">
        <v>18</v>
      </c>
      <c r="AH65">
        <v>45</v>
      </c>
      <c r="AI65">
        <v>45</v>
      </c>
      <c r="AJ65">
        <v>28.26</v>
      </c>
      <c r="AK65">
        <v>147</v>
      </c>
      <c r="AL65">
        <v>63</v>
      </c>
    </row>
    <row r="66" spans="1:38">
      <c r="A66" t="s">
        <v>108</v>
      </c>
      <c r="B66" s="34">
        <v>262.19</v>
      </c>
      <c r="C66" s="34">
        <v>57.58</v>
      </c>
      <c r="D66" s="93">
        <f t="shared" si="0"/>
        <v>93.1</v>
      </c>
      <c r="E66" s="34">
        <v>16.11</v>
      </c>
      <c r="F66" s="34"/>
      <c r="G66" s="34"/>
      <c r="H66" s="34"/>
      <c r="I66" s="34"/>
      <c r="J66" s="37">
        <v>8.83</v>
      </c>
      <c r="K66" s="37">
        <v>8.83</v>
      </c>
      <c r="L66" s="37">
        <v>9.0500000000000007</v>
      </c>
      <c r="M66">
        <v>70.400000000000006</v>
      </c>
      <c r="N66">
        <v>273.05</v>
      </c>
      <c r="O66">
        <v>100.61</v>
      </c>
      <c r="P66">
        <v>4.3499999999999996</v>
      </c>
      <c r="Q66">
        <v>23.41</v>
      </c>
      <c r="R66" s="93">
        <v>31.03</v>
      </c>
      <c r="S66" s="93">
        <v>31.04</v>
      </c>
      <c r="T66" s="93">
        <v>31.03</v>
      </c>
      <c r="U66">
        <v>4.1399999999999997</v>
      </c>
      <c r="V66">
        <v>82.825243</v>
      </c>
      <c r="W66">
        <v>3.85</v>
      </c>
      <c r="X66">
        <v>57.5</v>
      </c>
      <c r="Y66">
        <v>19.16</v>
      </c>
      <c r="Z66">
        <v>19.170000000000002</v>
      </c>
      <c r="AA66">
        <v>144.47999999999999</v>
      </c>
      <c r="AB66">
        <v>28.9</v>
      </c>
      <c r="AC66">
        <v>65</v>
      </c>
      <c r="AD66">
        <v>30.42</v>
      </c>
      <c r="AE66">
        <v>59</v>
      </c>
      <c r="AF66">
        <v>30</v>
      </c>
      <c r="AG66">
        <v>19</v>
      </c>
      <c r="AH66">
        <v>46</v>
      </c>
      <c r="AI66">
        <v>46</v>
      </c>
      <c r="AJ66">
        <v>28.77</v>
      </c>
      <c r="AK66">
        <v>133</v>
      </c>
      <c r="AL66">
        <v>57</v>
      </c>
    </row>
    <row r="67" spans="1:38">
      <c r="A67" t="s">
        <v>109</v>
      </c>
      <c r="B67" s="34">
        <v>262.19</v>
      </c>
      <c r="C67" s="34">
        <v>57.58</v>
      </c>
      <c r="D67" s="93">
        <f t="shared" si="0"/>
        <v>93.1</v>
      </c>
      <c r="E67" s="34">
        <v>16.11</v>
      </c>
      <c r="F67" s="34"/>
      <c r="G67" s="34"/>
      <c r="H67" s="34"/>
      <c r="I67" s="34"/>
      <c r="J67" s="37">
        <v>7.75</v>
      </c>
      <c r="K67" s="37">
        <v>7.75</v>
      </c>
      <c r="L67" s="37">
        <v>7.94</v>
      </c>
      <c r="M67">
        <v>70.400000000000006</v>
      </c>
      <c r="N67">
        <v>273.05</v>
      </c>
      <c r="O67">
        <v>100.61</v>
      </c>
      <c r="P67">
        <v>4.51</v>
      </c>
      <c r="Q67">
        <v>23.41</v>
      </c>
      <c r="R67" s="93">
        <v>31.03</v>
      </c>
      <c r="S67" s="93">
        <v>31.04</v>
      </c>
      <c r="T67" s="93">
        <v>31.03</v>
      </c>
      <c r="U67">
        <v>4.1399999999999997</v>
      </c>
      <c r="V67">
        <v>71.552592000000004</v>
      </c>
      <c r="W67">
        <v>3.85</v>
      </c>
      <c r="X67">
        <v>60</v>
      </c>
      <c r="Y67">
        <v>20</v>
      </c>
      <c r="Z67">
        <v>20</v>
      </c>
      <c r="AA67">
        <v>130.88999999999999</v>
      </c>
      <c r="AB67">
        <v>26.18</v>
      </c>
      <c r="AC67">
        <v>52.3</v>
      </c>
      <c r="AD67">
        <v>27.36</v>
      </c>
      <c r="AE67">
        <v>47</v>
      </c>
      <c r="AF67">
        <v>23</v>
      </c>
      <c r="AG67">
        <v>21</v>
      </c>
      <c r="AH67">
        <v>40</v>
      </c>
      <c r="AI67">
        <v>40</v>
      </c>
      <c r="AJ67">
        <v>29.27</v>
      </c>
      <c r="AK67">
        <v>119</v>
      </c>
      <c r="AL67">
        <v>51</v>
      </c>
    </row>
    <row r="68" spans="1:38">
      <c r="A68" t="s">
        <v>110</v>
      </c>
      <c r="B68" s="34">
        <v>262.19</v>
      </c>
      <c r="C68" s="34">
        <v>76.569999999999993</v>
      </c>
      <c r="D68" s="93">
        <f t="shared" ref="D68:D98" si="1">R68+S68+T68</f>
        <v>91.100000000000009</v>
      </c>
      <c r="E68" s="34">
        <v>16.11</v>
      </c>
      <c r="F68" s="34"/>
      <c r="G68" s="34"/>
      <c r="H68" s="34"/>
      <c r="I68" s="34"/>
      <c r="J68" s="37">
        <v>7.11</v>
      </c>
      <c r="K68" s="37">
        <v>7.11</v>
      </c>
      <c r="L68" s="37">
        <v>7.29</v>
      </c>
      <c r="M68">
        <v>70.400000000000006</v>
      </c>
      <c r="N68">
        <v>273.05</v>
      </c>
      <c r="O68">
        <v>100.61</v>
      </c>
      <c r="P68">
        <v>4.51</v>
      </c>
      <c r="Q68">
        <v>23.81</v>
      </c>
      <c r="R68" s="93">
        <v>30.37</v>
      </c>
      <c r="S68" s="93">
        <v>30.36</v>
      </c>
      <c r="T68" s="93">
        <v>30.37</v>
      </c>
      <c r="U68">
        <v>4.1399999999999997</v>
      </c>
      <c r="V68">
        <v>61.371156999999997</v>
      </c>
      <c r="W68">
        <v>3.85</v>
      </c>
      <c r="X68">
        <v>62.5</v>
      </c>
      <c r="Y68">
        <v>20.84</v>
      </c>
      <c r="Z68">
        <v>20.83</v>
      </c>
      <c r="AA68">
        <v>114.37</v>
      </c>
      <c r="AB68">
        <v>22.87</v>
      </c>
      <c r="AC68">
        <v>47.16</v>
      </c>
      <c r="AD68">
        <v>24.17</v>
      </c>
      <c r="AE68">
        <v>40</v>
      </c>
      <c r="AF68">
        <v>20</v>
      </c>
      <c r="AG68">
        <v>21.66</v>
      </c>
      <c r="AH68">
        <v>40.67</v>
      </c>
      <c r="AI68">
        <v>40.67</v>
      </c>
      <c r="AJ68">
        <v>29.27</v>
      </c>
      <c r="AK68">
        <v>105</v>
      </c>
      <c r="AL68">
        <v>45</v>
      </c>
    </row>
    <row r="69" spans="1:38">
      <c r="A69" t="s">
        <v>111</v>
      </c>
      <c r="B69" s="34">
        <v>262.19</v>
      </c>
      <c r="C69" s="34">
        <v>76.569999999999993</v>
      </c>
      <c r="D69" s="93">
        <f t="shared" si="1"/>
        <v>91.6</v>
      </c>
      <c r="E69" s="34">
        <v>16.11</v>
      </c>
      <c r="F69" s="34"/>
      <c r="G69" s="34"/>
      <c r="H69" s="34"/>
      <c r="I69" s="34"/>
      <c r="J69" s="37">
        <v>5.84</v>
      </c>
      <c r="K69" s="37">
        <v>5.84</v>
      </c>
      <c r="L69" s="37">
        <v>5.98</v>
      </c>
      <c r="M69">
        <v>94.63</v>
      </c>
      <c r="N69">
        <v>273.05</v>
      </c>
      <c r="O69">
        <v>100.61</v>
      </c>
      <c r="P69">
        <v>4.51</v>
      </c>
      <c r="Q69">
        <v>24.01</v>
      </c>
      <c r="R69" s="93">
        <v>30.53</v>
      </c>
      <c r="S69" s="93">
        <v>30.54</v>
      </c>
      <c r="T69" s="93">
        <v>30.53</v>
      </c>
      <c r="U69">
        <v>4.1399999999999997</v>
      </c>
      <c r="V69">
        <v>53.255237999999999</v>
      </c>
      <c r="W69">
        <v>3.85</v>
      </c>
      <c r="X69">
        <v>50</v>
      </c>
      <c r="Y69">
        <v>16.66</v>
      </c>
      <c r="Z69">
        <v>16.670000000000002</v>
      </c>
      <c r="AA69">
        <v>88.45</v>
      </c>
      <c r="AB69">
        <v>17.690000000000001</v>
      </c>
      <c r="AC69">
        <v>41.76</v>
      </c>
      <c r="AD69">
        <v>20.65</v>
      </c>
      <c r="AE69">
        <v>33</v>
      </c>
      <c r="AF69">
        <v>17</v>
      </c>
      <c r="AG69">
        <v>16.66</v>
      </c>
      <c r="AH69">
        <v>41.67</v>
      </c>
      <c r="AI69">
        <v>41.67</v>
      </c>
      <c r="AJ69">
        <v>30.27</v>
      </c>
      <c r="AK69">
        <v>84</v>
      </c>
      <c r="AL69">
        <v>36</v>
      </c>
    </row>
    <row r="70" spans="1:38">
      <c r="A70" t="s">
        <v>112</v>
      </c>
      <c r="B70" s="34">
        <v>262.19</v>
      </c>
      <c r="C70" s="34">
        <v>76.569999999999993</v>
      </c>
      <c r="D70" s="93">
        <f t="shared" si="1"/>
        <v>91.6</v>
      </c>
      <c r="E70" s="34">
        <v>16.11</v>
      </c>
      <c r="F70" s="34"/>
      <c r="G70" s="34"/>
      <c r="H70" s="34"/>
      <c r="I70" s="34"/>
      <c r="J70" s="37">
        <v>5.4</v>
      </c>
      <c r="K70" s="37">
        <v>5.4</v>
      </c>
      <c r="L70" s="37">
        <v>5.53</v>
      </c>
      <c r="M70">
        <v>115.83</v>
      </c>
      <c r="N70">
        <v>273.05</v>
      </c>
      <c r="O70">
        <v>100.61</v>
      </c>
      <c r="P70">
        <v>4.51</v>
      </c>
      <c r="Q70">
        <v>23.81</v>
      </c>
      <c r="R70" s="93">
        <v>30.53</v>
      </c>
      <c r="S70" s="93">
        <v>30.54</v>
      </c>
      <c r="T70" s="93">
        <v>30.53</v>
      </c>
      <c r="U70">
        <v>4.1399999999999997</v>
      </c>
      <c r="V70">
        <v>44.018873999999997</v>
      </c>
      <c r="W70">
        <v>3.85</v>
      </c>
      <c r="X70">
        <v>52</v>
      </c>
      <c r="Y70">
        <v>17.34</v>
      </c>
      <c r="Z70">
        <v>17.329999999999998</v>
      </c>
      <c r="AA70">
        <v>65.94</v>
      </c>
      <c r="AB70">
        <v>13.19</v>
      </c>
      <c r="AC70">
        <v>35.74</v>
      </c>
      <c r="AD70">
        <v>17.239999999999998</v>
      </c>
      <c r="AE70">
        <v>27</v>
      </c>
      <c r="AF70">
        <v>13</v>
      </c>
      <c r="AG70">
        <v>17.34</v>
      </c>
      <c r="AH70">
        <v>42.67</v>
      </c>
      <c r="AI70">
        <v>42.67</v>
      </c>
      <c r="AJ70">
        <v>30.27</v>
      </c>
      <c r="AK70">
        <v>70</v>
      </c>
      <c r="AL70">
        <v>30</v>
      </c>
    </row>
    <row r="71" spans="1:38">
      <c r="A71" t="s">
        <v>113</v>
      </c>
      <c r="B71" s="34">
        <v>262.19</v>
      </c>
      <c r="C71" s="34">
        <v>76.569999999999993</v>
      </c>
      <c r="D71" s="93">
        <f t="shared" si="1"/>
        <v>92.600000000000009</v>
      </c>
      <c r="E71" s="34">
        <v>16.11</v>
      </c>
      <c r="F71" s="34"/>
      <c r="G71" s="34"/>
      <c r="H71" s="34"/>
      <c r="I71" s="34"/>
      <c r="J71" s="37">
        <v>4</v>
      </c>
      <c r="K71" s="37">
        <v>4</v>
      </c>
      <c r="L71" s="37">
        <v>4.1100000000000003</v>
      </c>
      <c r="M71">
        <v>115.83</v>
      </c>
      <c r="N71">
        <v>273.05</v>
      </c>
      <c r="O71">
        <v>100.61</v>
      </c>
      <c r="P71">
        <v>3.5</v>
      </c>
      <c r="Q71">
        <v>23.61</v>
      </c>
      <c r="R71" s="93">
        <v>30.87</v>
      </c>
      <c r="S71" s="93">
        <v>30.86</v>
      </c>
      <c r="T71" s="93">
        <v>30.87</v>
      </c>
      <c r="U71">
        <v>4.22</v>
      </c>
      <c r="V71">
        <v>34.441504999999999</v>
      </c>
      <c r="W71">
        <v>4</v>
      </c>
      <c r="X71">
        <v>42.5</v>
      </c>
      <c r="Y71">
        <v>14.16</v>
      </c>
      <c r="Z71">
        <v>14.17</v>
      </c>
      <c r="AA71">
        <v>56.71</v>
      </c>
      <c r="AB71">
        <v>11.34</v>
      </c>
      <c r="AC71">
        <v>29.65</v>
      </c>
      <c r="AD71">
        <v>13.04</v>
      </c>
      <c r="AE71">
        <v>20</v>
      </c>
      <c r="AF71">
        <v>10</v>
      </c>
      <c r="AG71">
        <v>15</v>
      </c>
      <c r="AH71">
        <v>43.33</v>
      </c>
      <c r="AI71">
        <v>43.33</v>
      </c>
      <c r="AJ71">
        <v>30.27</v>
      </c>
      <c r="AK71">
        <v>56</v>
      </c>
      <c r="AL71">
        <v>24</v>
      </c>
    </row>
    <row r="72" spans="1:38">
      <c r="A72" t="s">
        <v>114</v>
      </c>
      <c r="B72" s="34">
        <v>262.19</v>
      </c>
      <c r="C72" s="34">
        <v>76.569999999999993</v>
      </c>
      <c r="D72" s="93">
        <f t="shared" si="1"/>
        <v>74.7</v>
      </c>
      <c r="E72" s="34">
        <v>16.11</v>
      </c>
      <c r="F72" s="34"/>
      <c r="G72" s="34"/>
      <c r="H72" s="34"/>
      <c r="I72" s="34"/>
      <c r="J72" s="37">
        <v>3.51</v>
      </c>
      <c r="K72" s="37">
        <v>3.51</v>
      </c>
      <c r="L72" s="37">
        <v>3.6</v>
      </c>
      <c r="M72">
        <v>115.83</v>
      </c>
      <c r="N72">
        <v>273.05</v>
      </c>
      <c r="O72">
        <v>100.61</v>
      </c>
      <c r="P72">
        <v>3.5</v>
      </c>
      <c r="Q72">
        <v>22.81</v>
      </c>
      <c r="R72" s="93">
        <v>33</v>
      </c>
      <c r="S72" s="93">
        <v>22</v>
      </c>
      <c r="T72" s="93">
        <v>19.7</v>
      </c>
      <c r="U72">
        <v>4.22</v>
      </c>
      <c r="V72">
        <v>25.438973000000001</v>
      </c>
      <c r="W72">
        <v>4</v>
      </c>
      <c r="X72">
        <v>42.5</v>
      </c>
      <c r="Y72">
        <v>14.16</v>
      </c>
      <c r="Z72">
        <v>14.17</v>
      </c>
      <c r="AA72">
        <v>47.48</v>
      </c>
      <c r="AB72">
        <v>9.49</v>
      </c>
      <c r="AC72">
        <v>24.04</v>
      </c>
      <c r="AD72">
        <v>11</v>
      </c>
      <c r="AE72">
        <v>15</v>
      </c>
      <c r="AF72">
        <v>7</v>
      </c>
      <c r="AG72">
        <v>15</v>
      </c>
      <c r="AH72">
        <v>44.67</v>
      </c>
      <c r="AI72">
        <v>44.67</v>
      </c>
      <c r="AJ72">
        <v>30.27</v>
      </c>
      <c r="AK72">
        <v>42</v>
      </c>
      <c r="AL72">
        <v>18</v>
      </c>
    </row>
    <row r="73" spans="1:38">
      <c r="A73" t="s">
        <v>115</v>
      </c>
      <c r="B73" s="34">
        <v>262.19</v>
      </c>
      <c r="C73" s="34">
        <v>87.11</v>
      </c>
      <c r="D73" s="93">
        <f t="shared" si="1"/>
        <v>43.07</v>
      </c>
      <c r="E73" s="34">
        <v>16.11</v>
      </c>
      <c r="F73" s="34"/>
      <c r="G73" s="34"/>
      <c r="H73" s="34"/>
      <c r="I73" s="34"/>
      <c r="J73" s="37">
        <v>2.5499999999999998</v>
      </c>
      <c r="K73" s="37">
        <v>2.5499999999999998</v>
      </c>
      <c r="L73" s="37">
        <v>2.61</v>
      </c>
      <c r="M73">
        <v>115.83</v>
      </c>
      <c r="N73">
        <v>273.05</v>
      </c>
      <c r="O73">
        <v>100.61</v>
      </c>
      <c r="P73">
        <v>3.88</v>
      </c>
      <c r="Q73">
        <v>21.61</v>
      </c>
      <c r="R73" s="93">
        <v>25.2</v>
      </c>
      <c r="S73" s="93">
        <v>7</v>
      </c>
      <c r="T73" s="93">
        <v>10.87</v>
      </c>
      <c r="U73">
        <v>4.22</v>
      </c>
      <c r="V73">
        <v>17.030764000000001</v>
      </c>
      <c r="W73">
        <v>4</v>
      </c>
      <c r="X73">
        <v>43.5</v>
      </c>
      <c r="Y73">
        <v>14.5</v>
      </c>
      <c r="Z73">
        <v>14.5</v>
      </c>
      <c r="AA73">
        <v>38.24</v>
      </c>
      <c r="AB73">
        <v>7.65</v>
      </c>
      <c r="AC73">
        <v>18.45</v>
      </c>
      <c r="AD73">
        <v>8.5</v>
      </c>
      <c r="AE73">
        <v>13</v>
      </c>
      <c r="AF73">
        <v>7</v>
      </c>
      <c r="AG73">
        <v>16.66</v>
      </c>
      <c r="AH73">
        <v>44.33</v>
      </c>
      <c r="AI73">
        <v>44.33</v>
      </c>
      <c r="AJ73">
        <v>30.27</v>
      </c>
      <c r="AK73">
        <v>28</v>
      </c>
      <c r="AL73">
        <v>12</v>
      </c>
    </row>
    <row r="74" spans="1:38">
      <c r="A74" t="s">
        <v>116</v>
      </c>
      <c r="B74" s="34">
        <v>262.19</v>
      </c>
      <c r="C74" s="34">
        <v>87.11</v>
      </c>
      <c r="D74" s="93">
        <f t="shared" si="1"/>
        <v>20.64</v>
      </c>
      <c r="E74" s="34">
        <v>16.11</v>
      </c>
      <c r="F74" s="34"/>
      <c r="G74" s="34"/>
      <c r="H74" s="34"/>
      <c r="I74" s="34"/>
      <c r="J74" s="37">
        <v>1.78</v>
      </c>
      <c r="K74" s="37">
        <v>1.78</v>
      </c>
      <c r="L74" s="37">
        <v>1.82</v>
      </c>
      <c r="M74">
        <v>115.83</v>
      </c>
      <c r="N74">
        <v>273.05</v>
      </c>
      <c r="O74">
        <v>100.61</v>
      </c>
      <c r="P74">
        <v>3.88</v>
      </c>
      <c r="Q74">
        <v>20.6</v>
      </c>
      <c r="R74" s="93">
        <v>15.21</v>
      </c>
      <c r="S74" s="93">
        <v>1</v>
      </c>
      <c r="T74" s="93">
        <v>4.43</v>
      </c>
      <c r="U74">
        <v>4.22</v>
      </c>
      <c r="V74">
        <v>10.736786</v>
      </c>
      <c r="W74">
        <v>4</v>
      </c>
      <c r="X74">
        <v>44.5</v>
      </c>
      <c r="Y74">
        <v>14.84</v>
      </c>
      <c r="Z74">
        <v>14.83</v>
      </c>
      <c r="AA74">
        <v>29</v>
      </c>
      <c r="AB74">
        <v>5.8</v>
      </c>
      <c r="AC74">
        <v>13.05</v>
      </c>
      <c r="AD74">
        <v>6</v>
      </c>
      <c r="AE74">
        <v>10</v>
      </c>
      <c r="AF74">
        <v>5</v>
      </c>
      <c r="AG74">
        <v>16.66</v>
      </c>
      <c r="AH74">
        <v>44.33</v>
      </c>
      <c r="AI74">
        <v>44.33</v>
      </c>
      <c r="AJ74">
        <v>30.27</v>
      </c>
      <c r="AK74">
        <v>14</v>
      </c>
      <c r="AL74">
        <v>6</v>
      </c>
    </row>
    <row r="75" spans="1:38">
      <c r="A75" t="s">
        <v>117</v>
      </c>
      <c r="B75" s="34">
        <v>262.19</v>
      </c>
      <c r="C75" s="34">
        <v>87.11</v>
      </c>
      <c r="D75" s="93">
        <f t="shared" si="1"/>
        <v>0</v>
      </c>
      <c r="E75" s="34">
        <v>16.11</v>
      </c>
      <c r="F75" s="34"/>
      <c r="G75" s="34"/>
      <c r="H75" s="34"/>
      <c r="I75" s="34"/>
      <c r="J75" s="37">
        <v>1.1200000000000001</v>
      </c>
      <c r="K75" s="37">
        <v>1.1200000000000001</v>
      </c>
      <c r="L75" s="37">
        <v>1.1499999999999999</v>
      </c>
      <c r="M75">
        <v>115.83</v>
      </c>
      <c r="N75">
        <v>273.05</v>
      </c>
      <c r="O75">
        <v>100.61</v>
      </c>
      <c r="P75">
        <v>3.88</v>
      </c>
      <c r="Q75">
        <v>23.51</v>
      </c>
      <c r="R75" s="93">
        <v>0</v>
      </c>
      <c r="S75" s="93">
        <v>0</v>
      </c>
      <c r="T75" s="93">
        <v>0</v>
      </c>
      <c r="U75">
        <v>4.22</v>
      </c>
      <c r="V75">
        <v>5.6022249999999998</v>
      </c>
      <c r="W75">
        <v>4</v>
      </c>
      <c r="X75">
        <v>56</v>
      </c>
      <c r="Y75">
        <v>18.66</v>
      </c>
      <c r="Z75">
        <v>18.670000000000002</v>
      </c>
      <c r="AA75">
        <v>22.42</v>
      </c>
      <c r="AB75">
        <v>4.4800000000000004</v>
      </c>
      <c r="AC75">
        <v>8.25</v>
      </c>
      <c r="AD75">
        <v>4</v>
      </c>
      <c r="AE75">
        <v>8</v>
      </c>
      <c r="AF75">
        <v>4</v>
      </c>
      <c r="AG75">
        <v>16.66</v>
      </c>
      <c r="AH75">
        <v>44</v>
      </c>
      <c r="AI75">
        <v>44</v>
      </c>
      <c r="AJ75">
        <v>30.79</v>
      </c>
      <c r="AK75">
        <v>7</v>
      </c>
      <c r="AL75">
        <v>3</v>
      </c>
    </row>
    <row r="76" spans="1:38">
      <c r="A76" t="s">
        <v>118</v>
      </c>
      <c r="B76" s="34">
        <v>262.19</v>
      </c>
      <c r="C76" s="34">
        <v>87.11</v>
      </c>
      <c r="D76" s="93">
        <f t="shared" si="1"/>
        <v>0</v>
      </c>
      <c r="E76" s="34">
        <v>16.11</v>
      </c>
      <c r="F76" s="34"/>
      <c r="G76" s="34"/>
      <c r="H76" s="34"/>
      <c r="I76" s="34"/>
      <c r="J76" s="37">
        <v>0.62</v>
      </c>
      <c r="K76" s="37">
        <v>0.62</v>
      </c>
      <c r="L76" s="37">
        <v>0.64</v>
      </c>
      <c r="M76">
        <v>115.83</v>
      </c>
      <c r="N76">
        <v>273.05</v>
      </c>
      <c r="O76">
        <v>100.61</v>
      </c>
      <c r="P76">
        <v>3.88</v>
      </c>
      <c r="Q76">
        <v>22.77</v>
      </c>
      <c r="R76" s="93">
        <v>0</v>
      </c>
      <c r="S76" s="93">
        <v>0</v>
      </c>
      <c r="T76" s="93">
        <v>0</v>
      </c>
      <c r="U76">
        <v>4.22</v>
      </c>
      <c r="V76">
        <v>3.6049099999999998</v>
      </c>
      <c r="W76">
        <v>4</v>
      </c>
      <c r="X76">
        <v>57.5</v>
      </c>
      <c r="Y76">
        <v>19.16</v>
      </c>
      <c r="Z76">
        <v>19.170000000000002</v>
      </c>
      <c r="AA76">
        <v>14.35</v>
      </c>
      <c r="AB76">
        <v>2.87</v>
      </c>
      <c r="AC76">
        <v>4.46</v>
      </c>
      <c r="AD76">
        <v>2</v>
      </c>
      <c r="AE76">
        <v>5</v>
      </c>
      <c r="AF76">
        <v>2</v>
      </c>
      <c r="AG76">
        <v>16.66</v>
      </c>
      <c r="AH76">
        <v>43.67</v>
      </c>
      <c r="AI76">
        <v>43.67</v>
      </c>
      <c r="AJ76">
        <v>31.59</v>
      </c>
      <c r="AK76">
        <v>2</v>
      </c>
      <c r="AL76">
        <v>1</v>
      </c>
    </row>
    <row r="77" spans="1:38">
      <c r="A77" t="s">
        <v>119</v>
      </c>
      <c r="B77" s="34">
        <v>262.19</v>
      </c>
      <c r="C77" s="34">
        <v>87.11</v>
      </c>
      <c r="D77" s="93">
        <f t="shared" si="1"/>
        <v>0</v>
      </c>
      <c r="E77" s="34">
        <v>16.11</v>
      </c>
      <c r="F77" s="34"/>
      <c r="G77" s="34"/>
      <c r="H77" s="34"/>
      <c r="I77" s="34"/>
      <c r="J77" s="37">
        <v>0.2</v>
      </c>
      <c r="K77" s="37">
        <v>0.2</v>
      </c>
      <c r="L77" s="37">
        <v>0.2</v>
      </c>
      <c r="M77">
        <v>115.83</v>
      </c>
      <c r="N77">
        <v>273.05</v>
      </c>
      <c r="O77">
        <v>100.61</v>
      </c>
      <c r="P77">
        <v>3.88</v>
      </c>
      <c r="Q77">
        <v>24.2</v>
      </c>
      <c r="R77" s="93">
        <v>0</v>
      </c>
      <c r="S77" s="93">
        <v>0</v>
      </c>
      <c r="T77" s="93">
        <v>0</v>
      </c>
      <c r="U77">
        <v>4.22</v>
      </c>
      <c r="V77">
        <v>0.88661299999999998</v>
      </c>
      <c r="W77">
        <v>4</v>
      </c>
      <c r="X77">
        <v>62.5</v>
      </c>
      <c r="Y77">
        <v>20.84</v>
      </c>
      <c r="Z77">
        <v>20.83</v>
      </c>
      <c r="AA77">
        <v>8.07</v>
      </c>
      <c r="AB77">
        <v>1.61</v>
      </c>
      <c r="AC77">
        <v>1.93</v>
      </c>
      <c r="AD77">
        <v>1</v>
      </c>
      <c r="AE77">
        <v>1</v>
      </c>
      <c r="AF77">
        <v>0</v>
      </c>
      <c r="AG77">
        <v>20.66</v>
      </c>
      <c r="AH77">
        <v>53.33</v>
      </c>
      <c r="AI77">
        <v>53.33</v>
      </c>
      <c r="AJ77">
        <v>31.59</v>
      </c>
      <c r="AK77">
        <v>1</v>
      </c>
      <c r="AL77">
        <v>0</v>
      </c>
    </row>
    <row r="78" spans="1:38">
      <c r="A78" t="s">
        <v>120</v>
      </c>
      <c r="B78" s="34">
        <v>262.19</v>
      </c>
      <c r="C78" s="34">
        <v>87.11</v>
      </c>
      <c r="D78" s="93">
        <f t="shared" si="1"/>
        <v>0</v>
      </c>
      <c r="E78" s="34">
        <v>16.11</v>
      </c>
      <c r="F78" s="34"/>
      <c r="G78" s="34"/>
      <c r="H78" s="34"/>
      <c r="I78" s="34"/>
      <c r="J78" s="37">
        <v>0.03</v>
      </c>
      <c r="K78" s="37">
        <v>0.03</v>
      </c>
      <c r="L78" s="37">
        <v>0.03</v>
      </c>
      <c r="M78">
        <v>115.83</v>
      </c>
      <c r="N78">
        <v>273.05</v>
      </c>
      <c r="O78">
        <v>100.61</v>
      </c>
      <c r="P78">
        <v>3.88</v>
      </c>
      <c r="Q78">
        <v>22.99</v>
      </c>
      <c r="R78" s="93">
        <v>0</v>
      </c>
      <c r="S78" s="93">
        <v>0</v>
      </c>
      <c r="T78" s="93">
        <v>0</v>
      </c>
      <c r="U78">
        <v>4.22</v>
      </c>
      <c r="V78">
        <v>0</v>
      </c>
      <c r="W78">
        <v>4</v>
      </c>
      <c r="X78">
        <v>61.5</v>
      </c>
      <c r="Y78">
        <v>20.5</v>
      </c>
      <c r="Z78">
        <v>20.5</v>
      </c>
      <c r="AA78">
        <v>3.58</v>
      </c>
      <c r="AB78">
        <v>0.72</v>
      </c>
      <c r="AC78">
        <v>0</v>
      </c>
      <c r="AD78">
        <v>0.5</v>
      </c>
      <c r="AE78">
        <v>0</v>
      </c>
      <c r="AF78">
        <v>0</v>
      </c>
      <c r="AG78">
        <v>20.34</v>
      </c>
      <c r="AH78">
        <v>52</v>
      </c>
      <c r="AI78">
        <v>52</v>
      </c>
      <c r="AJ78">
        <v>31.59</v>
      </c>
      <c r="AK78">
        <v>0</v>
      </c>
      <c r="AL78">
        <v>0</v>
      </c>
    </row>
    <row r="79" spans="1:38">
      <c r="A79" t="s">
        <v>121</v>
      </c>
      <c r="B79" s="34">
        <v>262.19</v>
      </c>
      <c r="C79" s="34">
        <v>87.11</v>
      </c>
      <c r="D79" s="93">
        <f t="shared" si="1"/>
        <v>0</v>
      </c>
      <c r="E79" s="34">
        <v>16.11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115.83</v>
      </c>
      <c r="N79">
        <v>273.05</v>
      </c>
      <c r="O79">
        <v>100.61</v>
      </c>
      <c r="P79">
        <v>4.04</v>
      </c>
      <c r="Q79">
        <v>21.74</v>
      </c>
      <c r="R79" s="93">
        <v>0</v>
      </c>
      <c r="S79" s="93">
        <v>0</v>
      </c>
      <c r="T79" s="93">
        <v>0</v>
      </c>
      <c r="U79">
        <v>4.22</v>
      </c>
      <c r="V79">
        <v>0</v>
      </c>
      <c r="W79">
        <v>4</v>
      </c>
      <c r="X79">
        <v>60</v>
      </c>
      <c r="Y79">
        <v>20</v>
      </c>
      <c r="Z79">
        <v>20</v>
      </c>
      <c r="AA79">
        <v>0.9</v>
      </c>
      <c r="AB79">
        <v>0.18</v>
      </c>
      <c r="AC79">
        <v>0</v>
      </c>
      <c r="AD79">
        <v>0</v>
      </c>
      <c r="AE79">
        <v>0</v>
      </c>
      <c r="AF79">
        <v>0</v>
      </c>
      <c r="AG79">
        <v>20</v>
      </c>
      <c r="AH79">
        <v>50.67</v>
      </c>
      <c r="AI79">
        <v>50.67</v>
      </c>
      <c r="AJ79">
        <v>31.59</v>
      </c>
      <c r="AK79">
        <v>0</v>
      </c>
      <c r="AL79">
        <v>0</v>
      </c>
    </row>
    <row r="80" spans="1:38">
      <c r="A80" t="s">
        <v>122</v>
      </c>
      <c r="B80" s="34">
        <v>262.19</v>
      </c>
      <c r="C80" s="34">
        <v>87.11</v>
      </c>
      <c r="D80" s="93">
        <f t="shared" si="1"/>
        <v>0</v>
      </c>
      <c r="E80" s="34">
        <v>16.11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115.83</v>
      </c>
      <c r="N80">
        <v>273.05</v>
      </c>
      <c r="O80">
        <v>100.61</v>
      </c>
      <c r="P80">
        <v>4.04</v>
      </c>
      <c r="Q80">
        <v>20.309999999999999</v>
      </c>
      <c r="R80" s="93">
        <v>0</v>
      </c>
      <c r="S80" s="93">
        <v>0</v>
      </c>
      <c r="T80" s="93">
        <v>0</v>
      </c>
      <c r="U80">
        <v>4.22</v>
      </c>
      <c r="V80">
        <v>0</v>
      </c>
      <c r="W80">
        <v>4</v>
      </c>
      <c r="X80">
        <v>57.5</v>
      </c>
      <c r="Y80">
        <v>19.16</v>
      </c>
      <c r="Z80">
        <v>19.170000000000002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19.34</v>
      </c>
      <c r="AH80">
        <v>48.67</v>
      </c>
      <c r="AI80">
        <v>48.67</v>
      </c>
      <c r="AJ80">
        <v>31.59</v>
      </c>
      <c r="AK80">
        <v>0</v>
      </c>
      <c r="AL80">
        <v>0</v>
      </c>
    </row>
    <row r="81" spans="1:38">
      <c r="A81" t="s">
        <v>123</v>
      </c>
      <c r="B81" s="34">
        <v>262.19</v>
      </c>
      <c r="C81" s="34">
        <v>87.11</v>
      </c>
      <c r="D81" s="93">
        <f t="shared" si="1"/>
        <v>0</v>
      </c>
      <c r="E81" s="34">
        <v>16.11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115.83</v>
      </c>
      <c r="N81">
        <v>273.05</v>
      </c>
      <c r="O81">
        <v>100.61</v>
      </c>
      <c r="P81">
        <v>4.04</v>
      </c>
      <c r="Q81">
        <v>19.68</v>
      </c>
      <c r="R81" s="93">
        <v>0</v>
      </c>
      <c r="S81" s="93">
        <v>0</v>
      </c>
      <c r="T81" s="93">
        <v>0</v>
      </c>
      <c r="U81">
        <v>4.22</v>
      </c>
      <c r="V81">
        <v>0</v>
      </c>
      <c r="W81">
        <v>4</v>
      </c>
      <c r="X81">
        <v>55</v>
      </c>
      <c r="Y81">
        <v>18.34</v>
      </c>
      <c r="Z81">
        <v>18.329999999999998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18.66</v>
      </c>
      <c r="AH81">
        <v>48</v>
      </c>
      <c r="AI81">
        <v>48</v>
      </c>
      <c r="AJ81">
        <v>31.59</v>
      </c>
      <c r="AK81">
        <v>0</v>
      </c>
      <c r="AL81">
        <v>0</v>
      </c>
    </row>
    <row r="82" spans="1:38">
      <c r="A82" t="s">
        <v>124</v>
      </c>
      <c r="B82" s="34">
        <v>262.19</v>
      </c>
      <c r="C82" s="34">
        <v>87.11</v>
      </c>
      <c r="D82" s="93">
        <f t="shared" si="1"/>
        <v>0</v>
      </c>
      <c r="E82" s="34">
        <v>16.11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115.83</v>
      </c>
      <c r="N82">
        <v>273.05</v>
      </c>
      <c r="O82">
        <v>100.61</v>
      </c>
      <c r="P82">
        <v>4.04</v>
      </c>
      <c r="Q82">
        <v>19.05</v>
      </c>
      <c r="R82" s="93">
        <v>0</v>
      </c>
      <c r="S82" s="93">
        <v>0</v>
      </c>
      <c r="T82" s="93">
        <v>0</v>
      </c>
      <c r="U82">
        <v>4.22</v>
      </c>
      <c r="V82">
        <v>0</v>
      </c>
      <c r="W82">
        <v>4</v>
      </c>
      <c r="X82">
        <v>53.5</v>
      </c>
      <c r="Y82">
        <v>17.84</v>
      </c>
      <c r="Z82">
        <v>17.829999999999998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17.34</v>
      </c>
      <c r="AH82">
        <v>47.67</v>
      </c>
      <c r="AI82">
        <v>47.67</v>
      </c>
      <c r="AJ82">
        <v>31.59</v>
      </c>
      <c r="AK82">
        <v>0</v>
      </c>
      <c r="AL82">
        <v>0</v>
      </c>
    </row>
    <row r="83" spans="1:38">
      <c r="A83" t="s">
        <v>125</v>
      </c>
      <c r="B83" s="34">
        <v>262.19</v>
      </c>
      <c r="C83" s="34">
        <v>87.11</v>
      </c>
      <c r="D83" s="93">
        <f t="shared" si="1"/>
        <v>0</v>
      </c>
      <c r="E83" s="34">
        <v>16.11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115.83</v>
      </c>
      <c r="N83">
        <v>273.05</v>
      </c>
      <c r="O83">
        <v>100.61</v>
      </c>
      <c r="P83">
        <v>4.04</v>
      </c>
      <c r="Q83">
        <v>10.16</v>
      </c>
      <c r="R83" s="93">
        <v>0</v>
      </c>
      <c r="S83" s="93">
        <v>0</v>
      </c>
      <c r="T83" s="93">
        <v>0</v>
      </c>
      <c r="U83">
        <v>4.1399999999999997</v>
      </c>
      <c r="V83">
        <v>0</v>
      </c>
      <c r="W83">
        <v>3.9</v>
      </c>
      <c r="X83">
        <v>49</v>
      </c>
      <c r="Y83">
        <v>16.34</v>
      </c>
      <c r="Z83">
        <v>16.329999999999998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17.34</v>
      </c>
      <c r="AH83">
        <v>47.33</v>
      </c>
      <c r="AI83">
        <v>47.33</v>
      </c>
      <c r="AJ83">
        <v>31.59</v>
      </c>
      <c r="AK83">
        <v>0</v>
      </c>
      <c r="AL83">
        <v>0</v>
      </c>
    </row>
    <row r="84" spans="1:38">
      <c r="A84" t="s">
        <v>126</v>
      </c>
      <c r="B84" s="34">
        <v>262.19</v>
      </c>
      <c r="C84" s="34">
        <v>87.11</v>
      </c>
      <c r="D84" s="93">
        <f t="shared" si="1"/>
        <v>0</v>
      </c>
      <c r="E84" s="34">
        <v>16.11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115.83</v>
      </c>
      <c r="N84">
        <v>273.05</v>
      </c>
      <c r="O84">
        <v>100.61</v>
      </c>
      <c r="P84">
        <v>4.04</v>
      </c>
      <c r="Q84">
        <v>9.52</v>
      </c>
      <c r="R84" s="93">
        <v>0</v>
      </c>
      <c r="S84" s="93">
        <v>0</v>
      </c>
      <c r="T84" s="93">
        <v>0</v>
      </c>
      <c r="U84">
        <v>4.1399999999999997</v>
      </c>
      <c r="V84">
        <v>0</v>
      </c>
      <c r="W84">
        <v>3.9</v>
      </c>
      <c r="X84">
        <v>45</v>
      </c>
      <c r="Y84">
        <v>15</v>
      </c>
      <c r="Z84">
        <v>15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17</v>
      </c>
      <c r="AH84">
        <v>46.67</v>
      </c>
      <c r="AI84">
        <v>46.67</v>
      </c>
      <c r="AJ84">
        <v>31.59</v>
      </c>
      <c r="AK84">
        <v>0</v>
      </c>
      <c r="AL84">
        <v>0</v>
      </c>
    </row>
    <row r="85" spans="1:38">
      <c r="A85" t="s">
        <v>127</v>
      </c>
      <c r="B85" s="34">
        <v>262.19</v>
      </c>
      <c r="C85" s="34">
        <v>87.11</v>
      </c>
      <c r="D85" s="93">
        <f t="shared" si="1"/>
        <v>0</v>
      </c>
      <c r="E85" s="34">
        <v>16.11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115.83</v>
      </c>
      <c r="N85">
        <v>273.05</v>
      </c>
      <c r="O85">
        <v>100.61</v>
      </c>
      <c r="P85">
        <v>4.2699999999999996</v>
      </c>
      <c r="Q85">
        <v>7.01</v>
      </c>
      <c r="R85" s="93">
        <v>0</v>
      </c>
      <c r="S85" s="93">
        <v>0</v>
      </c>
      <c r="T85" s="93">
        <v>0</v>
      </c>
      <c r="U85">
        <v>4.1399999999999997</v>
      </c>
      <c r="V85">
        <v>0</v>
      </c>
      <c r="W85">
        <v>3.9</v>
      </c>
      <c r="X85">
        <v>49</v>
      </c>
      <c r="Y85">
        <v>16.34</v>
      </c>
      <c r="Z85">
        <v>16.329999999999998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16.34</v>
      </c>
      <c r="AH85">
        <v>45.33</v>
      </c>
      <c r="AI85">
        <v>45.33</v>
      </c>
      <c r="AJ85">
        <v>31.59</v>
      </c>
      <c r="AK85">
        <v>0</v>
      </c>
      <c r="AL85">
        <v>0</v>
      </c>
    </row>
    <row r="86" spans="1:38">
      <c r="A86" t="s">
        <v>128</v>
      </c>
      <c r="B86" s="34">
        <v>262.19</v>
      </c>
      <c r="C86" s="34">
        <v>87.11</v>
      </c>
      <c r="D86" s="93">
        <f t="shared" si="1"/>
        <v>0</v>
      </c>
      <c r="E86" s="34">
        <v>16.11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115.83</v>
      </c>
      <c r="N86">
        <v>273.05</v>
      </c>
      <c r="O86">
        <v>100.61</v>
      </c>
      <c r="P86">
        <v>4.2699999999999996</v>
      </c>
      <c r="Q86">
        <v>7.01</v>
      </c>
      <c r="R86" s="93">
        <v>0</v>
      </c>
      <c r="S86" s="93">
        <v>0</v>
      </c>
      <c r="T86" s="93">
        <v>0</v>
      </c>
      <c r="U86">
        <v>4.1399999999999997</v>
      </c>
      <c r="V86">
        <v>0</v>
      </c>
      <c r="W86">
        <v>3.9</v>
      </c>
      <c r="X86">
        <v>48.5</v>
      </c>
      <c r="Y86">
        <v>16.16</v>
      </c>
      <c r="Z86">
        <v>16.170000000000002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16</v>
      </c>
      <c r="AH86">
        <v>44.33</v>
      </c>
      <c r="AI86">
        <v>44.33</v>
      </c>
      <c r="AJ86">
        <v>31.59</v>
      </c>
      <c r="AK86">
        <v>0</v>
      </c>
      <c r="AL86">
        <v>0</v>
      </c>
    </row>
    <row r="87" spans="1:38">
      <c r="A87" t="s">
        <v>129</v>
      </c>
      <c r="B87" s="34">
        <v>262.19</v>
      </c>
      <c r="C87" s="34">
        <v>87.11</v>
      </c>
      <c r="D87" s="93">
        <f t="shared" si="1"/>
        <v>0</v>
      </c>
      <c r="E87" s="34">
        <v>16.11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115.83</v>
      </c>
      <c r="N87">
        <v>273.05</v>
      </c>
      <c r="O87">
        <v>100.61</v>
      </c>
      <c r="P87">
        <v>4.2699999999999996</v>
      </c>
      <c r="Q87">
        <v>7.01</v>
      </c>
      <c r="R87" s="93">
        <v>0</v>
      </c>
      <c r="S87" s="93">
        <v>0</v>
      </c>
      <c r="T87" s="93">
        <v>0</v>
      </c>
      <c r="U87">
        <v>4.08</v>
      </c>
      <c r="V87">
        <v>0</v>
      </c>
      <c r="W87">
        <v>3.9</v>
      </c>
      <c r="X87">
        <v>48</v>
      </c>
      <c r="Y87">
        <v>16</v>
      </c>
      <c r="Z87">
        <v>16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15.66</v>
      </c>
      <c r="AH87">
        <v>45.33</v>
      </c>
      <c r="AI87">
        <v>45.33</v>
      </c>
      <c r="AJ87">
        <v>30.79</v>
      </c>
      <c r="AK87">
        <v>0</v>
      </c>
      <c r="AL87">
        <v>0</v>
      </c>
    </row>
    <row r="88" spans="1:38">
      <c r="A88" t="s">
        <v>130</v>
      </c>
      <c r="B88" s="34">
        <v>262.19</v>
      </c>
      <c r="C88" s="34">
        <v>87.11</v>
      </c>
      <c r="D88" s="93">
        <f t="shared" si="1"/>
        <v>0</v>
      </c>
      <c r="E88" s="34">
        <v>16.11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115.83</v>
      </c>
      <c r="N88">
        <v>273.05</v>
      </c>
      <c r="O88">
        <v>100.61</v>
      </c>
      <c r="P88">
        <v>4.2699999999999996</v>
      </c>
      <c r="Q88">
        <v>7.01</v>
      </c>
      <c r="R88" s="93">
        <v>0</v>
      </c>
      <c r="S88" s="93">
        <v>0</v>
      </c>
      <c r="T88" s="93">
        <v>0</v>
      </c>
      <c r="U88">
        <v>4.08</v>
      </c>
      <c r="V88">
        <v>0</v>
      </c>
      <c r="W88">
        <v>3.9</v>
      </c>
      <c r="X88">
        <v>47.5</v>
      </c>
      <c r="Y88">
        <v>15.84</v>
      </c>
      <c r="Z88">
        <v>15.83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15.34</v>
      </c>
      <c r="AH88">
        <v>44.67</v>
      </c>
      <c r="AI88">
        <v>44.67</v>
      </c>
      <c r="AJ88">
        <v>30.79</v>
      </c>
      <c r="AK88">
        <v>0</v>
      </c>
      <c r="AL88">
        <v>0</v>
      </c>
    </row>
    <row r="89" spans="1:38">
      <c r="A89" t="s">
        <v>131</v>
      </c>
      <c r="B89" s="34">
        <v>262.19</v>
      </c>
      <c r="C89" s="34">
        <v>87.11</v>
      </c>
      <c r="D89" s="93">
        <f t="shared" si="1"/>
        <v>0</v>
      </c>
      <c r="E89" s="34">
        <v>16.11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115.83</v>
      </c>
      <c r="N89">
        <v>273.05</v>
      </c>
      <c r="O89">
        <v>100.61</v>
      </c>
      <c r="P89">
        <v>4.2699999999999996</v>
      </c>
      <c r="Q89">
        <v>7.01</v>
      </c>
      <c r="R89" s="93">
        <v>0</v>
      </c>
      <c r="S89" s="93">
        <v>0</v>
      </c>
      <c r="T89" s="93">
        <v>0</v>
      </c>
      <c r="U89">
        <v>4.08</v>
      </c>
      <c r="V89">
        <v>0</v>
      </c>
      <c r="W89">
        <v>3.9</v>
      </c>
      <c r="X89">
        <v>47.5</v>
      </c>
      <c r="Y89">
        <v>15.84</v>
      </c>
      <c r="Z89">
        <v>15.83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15</v>
      </c>
      <c r="AH89">
        <v>40</v>
      </c>
      <c r="AI89">
        <v>40</v>
      </c>
      <c r="AJ89">
        <v>30.27</v>
      </c>
      <c r="AK89">
        <v>0</v>
      </c>
      <c r="AL89">
        <v>0</v>
      </c>
    </row>
    <row r="90" spans="1:38">
      <c r="A90" t="s">
        <v>132</v>
      </c>
      <c r="B90" s="34">
        <v>262.19</v>
      </c>
      <c r="C90" s="34">
        <v>87.11</v>
      </c>
      <c r="D90" s="93">
        <f t="shared" si="1"/>
        <v>0</v>
      </c>
      <c r="E90" s="34">
        <v>16.11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115.83</v>
      </c>
      <c r="N90">
        <v>273.05</v>
      </c>
      <c r="O90">
        <v>100.61</v>
      </c>
      <c r="P90">
        <v>4.2699999999999996</v>
      </c>
      <c r="Q90">
        <v>7.01</v>
      </c>
      <c r="R90" s="93">
        <v>0</v>
      </c>
      <c r="S90" s="93">
        <v>0</v>
      </c>
      <c r="T90" s="93">
        <v>0</v>
      </c>
      <c r="U90">
        <v>4.08</v>
      </c>
      <c r="V90">
        <v>0</v>
      </c>
      <c r="W90">
        <v>3.9</v>
      </c>
      <c r="X90">
        <v>47.5</v>
      </c>
      <c r="Y90">
        <v>15.84</v>
      </c>
      <c r="Z90">
        <v>15.83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14.66</v>
      </c>
      <c r="AH90">
        <v>40</v>
      </c>
      <c r="AI90">
        <v>40</v>
      </c>
      <c r="AJ90">
        <v>30.27</v>
      </c>
      <c r="AK90">
        <v>0</v>
      </c>
      <c r="AL90">
        <v>0</v>
      </c>
    </row>
    <row r="91" spans="1:38">
      <c r="A91" t="s">
        <v>133</v>
      </c>
      <c r="B91" s="34">
        <v>262.19</v>
      </c>
      <c r="C91" s="34">
        <v>87.11</v>
      </c>
      <c r="D91" s="93">
        <f t="shared" si="1"/>
        <v>0</v>
      </c>
      <c r="E91" s="34">
        <v>16.11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115.83</v>
      </c>
      <c r="N91">
        <v>273.05</v>
      </c>
      <c r="O91">
        <v>100.61</v>
      </c>
      <c r="P91">
        <v>4.1900000000000004</v>
      </c>
      <c r="Q91">
        <v>7.01</v>
      </c>
      <c r="R91" s="93">
        <v>0</v>
      </c>
      <c r="S91" s="93">
        <v>0</v>
      </c>
      <c r="T91" s="93">
        <v>0</v>
      </c>
      <c r="U91">
        <v>4</v>
      </c>
      <c r="V91">
        <v>0</v>
      </c>
      <c r="W91">
        <v>3.8</v>
      </c>
      <c r="X91">
        <v>47.5</v>
      </c>
      <c r="Y91">
        <v>15.84</v>
      </c>
      <c r="Z91">
        <v>15.83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14.66</v>
      </c>
      <c r="AH91">
        <v>31.67</v>
      </c>
      <c r="AI91">
        <v>31.67</v>
      </c>
      <c r="AJ91">
        <v>29.27</v>
      </c>
      <c r="AK91">
        <v>0</v>
      </c>
      <c r="AL91">
        <v>0</v>
      </c>
    </row>
    <row r="92" spans="1:38">
      <c r="A92" t="s">
        <v>134</v>
      </c>
      <c r="B92" s="34">
        <v>262.19</v>
      </c>
      <c r="C92" s="34">
        <v>87.11</v>
      </c>
      <c r="D92" s="93">
        <f t="shared" si="1"/>
        <v>0</v>
      </c>
      <c r="E92" s="34">
        <v>16.11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115.83</v>
      </c>
      <c r="N92">
        <v>273.05</v>
      </c>
      <c r="O92">
        <v>100.61</v>
      </c>
      <c r="P92">
        <v>4.1900000000000004</v>
      </c>
      <c r="Q92">
        <v>7.01</v>
      </c>
      <c r="R92" s="93">
        <v>0</v>
      </c>
      <c r="S92" s="93">
        <v>0</v>
      </c>
      <c r="T92" s="93">
        <v>0</v>
      </c>
      <c r="U92">
        <v>4</v>
      </c>
      <c r="V92">
        <v>0</v>
      </c>
      <c r="W92">
        <v>3.8</v>
      </c>
      <c r="X92">
        <v>47.5</v>
      </c>
      <c r="Y92">
        <v>15.84</v>
      </c>
      <c r="Z92">
        <v>15.83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14.66</v>
      </c>
      <c r="AH92">
        <v>31.33</v>
      </c>
      <c r="AI92">
        <v>31.33</v>
      </c>
      <c r="AJ92">
        <v>29.27</v>
      </c>
      <c r="AK92">
        <v>0</v>
      </c>
      <c r="AL92">
        <v>0</v>
      </c>
    </row>
    <row r="93" spans="1:38">
      <c r="A93" t="s">
        <v>135</v>
      </c>
      <c r="B93" s="34">
        <v>262.19</v>
      </c>
      <c r="C93" s="34">
        <v>87.11</v>
      </c>
      <c r="D93" s="93">
        <f t="shared" si="1"/>
        <v>0</v>
      </c>
      <c r="E93" s="34">
        <v>16.11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115.83</v>
      </c>
      <c r="N93">
        <v>273.05</v>
      </c>
      <c r="O93">
        <v>100.61</v>
      </c>
      <c r="P93">
        <v>4.1900000000000004</v>
      </c>
      <c r="Q93">
        <v>7.01</v>
      </c>
      <c r="R93" s="93">
        <v>0</v>
      </c>
      <c r="S93" s="93">
        <v>0</v>
      </c>
      <c r="T93" s="93">
        <v>0</v>
      </c>
      <c r="U93">
        <v>3.77</v>
      </c>
      <c r="V93">
        <v>0</v>
      </c>
      <c r="W93">
        <v>3.8</v>
      </c>
      <c r="X93">
        <v>37.5</v>
      </c>
      <c r="Y93">
        <v>12.5</v>
      </c>
      <c r="Z93">
        <v>12.5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14.66</v>
      </c>
      <c r="AH93">
        <v>25</v>
      </c>
      <c r="AI93">
        <v>25</v>
      </c>
      <c r="AJ93">
        <v>29.27</v>
      </c>
      <c r="AK93">
        <v>0</v>
      </c>
      <c r="AL93">
        <v>0</v>
      </c>
    </row>
    <row r="94" spans="1:38">
      <c r="A94" t="s">
        <v>136</v>
      </c>
      <c r="B94" s="34">
        <v>262.19</v>
      </c>
      <c r="C94" s="34">
        <v>87.11</v>
      </c>
      <c r="D94" s="93">
        <f t="shared" si="1"/>
        <v>0</v>
      </c>
      <c r="E94" s="34">
        <v>16.11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115.83</v>
      </c>
      <c r="N94">
        <v>273.05</v>
      </c>
      <c r="O94">
        <v>100.61</v>
      </c>
      <c r="P94">
        <v>4.1900000000000004</v>
      </c>
      <c r="Q94">
        <v>7.01</v>
      </c>
      <c r="R94" s="93">
        <v>0</v>
      </c>
      <c r="S94" s="93">
        <v>0</v>
      </c>
      <c r="T94" s="93">
        <v>0</v>
      </c>
      <c r="U94">
        <v>3.77</v>
      </c>
      <c r="V94">
        <v>0</v>
      </c>
      <c r="W94">
        <v>3.8</v>
      </c>
      <c r="X94">
        <v>38</v>
      </c>
      <c r="Y94">
        <v>12.66</v>
      </c>
      <c r="Z94">
        <v>12.67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14.66</v>
      </c>
      <c r="AH94">
        <v>24.67</v>
      </c>
      <c r="AI94">
        <v>24.67</v>
      </c>
      <c r="AJ94">
        <v>29.27</v>
      </c>
      <c r="AK94">
        <v>0</v>
      </c>
      <c r="AL94">
        <v>0</v>
      </c>
    </row>
    <row r="95" spans="1:38">
      <c r="A95" t="s">
        <v>137</v>
      </c>
      <c r="B95" s="34">
        <v>262.19</v>
      </c>
      <c r="C95" s="34">
        <v>87.11</v>
      </c>
      <c r="D95" s="93">
        <f t="shared" si="1"/>
        <v>0</v>
      </c>
      <c r="E95" s="34">
        <v>16.11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115.83</v>
      </c>
      <c r="N95">
        <v>273.05</v>
      </c>
      <c r="O95">
        <v>100.61</v>
      </c>
      <c r="P95">
        <v>4.1900000000000004</v>
      </c>
      <c r="Q95">
        <v>7.01</v>
      </c>
      <c r="R95" s="93">
        <v>0</v>
      </c>
      <c r="S95" s="93">
        <v>0</v>
      </c>
      <c r="T95" s="93">
        <v>0</v>
      </c>
      <c r="U95">
        <v>3.77</v>
      </c>
      <c r="V95">
        <v>0</v>
      </c>
      <c r="W95">
        <v>3.8</v>
      </c>
      <c r="X95">
        <v>47.5</v>
      </c>
      <c r="Y95">
        <v>15.84</v>
      </c>
      <c r="Z95">
        <v>15.83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14.66</v>
      </c>
      <c r="AH95">
        <v>33.33</v>
      </c>
      <c r="AI95">
        <v>33.33</v>
      </c>
      <c r="AJ95">
        <v>29.27</v>
      </c>
      <c r="AK95">
        <v>0</v>
      </c>
      <c r="AL95">
        <v>0</v>
      </c>
    </row>
    <row r="96" spans="1:38">
      <c r="A96" t="s">
        <v>138</v>
      </c>
      <c r="B96" s="34">
        <v>262.19</v>
      </c>
      <c r="C96" s="34">
        <v>87.11</v>
      </c>
      <c r="D96" s="93">
        <f t="shared" si="1"/>
        <v>0</v>
      </c>
      <c r="E96" s="34">
        <v>16.11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115.83</v>
      </c>
      <c r="N96">
        <v>273.05</v>
      </c>
      <c r="O96">
        <v>100.61</v>
      </c>
      <c r="P96">
        <v>4.1900000000000004</v>
      </c>
      <c r="Q96">
        <v>7.01</v>
      </c>
      <c r="R96" s="93">
        <v>0</v>
      </c>
      <c r="S96" s="93">
        <v>0</v>
      </c>
      <c r="T96" s="93">
        <v>0</v>
      </c>
      <c r="U96">
        <v>3.77</v>
      </c>
      <c r="V96">
        <v>0</v>
      </c>
      <c r="W96">
        <v>3.8</v>
      </c>
      <c r="X96">
        <v>49</v>
      </c>
      <c r="Y96">
        <v>16.34</v>
      </c>
      <c r="Z96">
        <v>16.329999999999998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14.66</v>
      </c>
      <c r="AH96">
        <v>33.67</v>
      </c>
      <c r="AI96">
        <v>33.67</v>
      </c>
      <c r="AJ96">
        <v>29.27</v>
      </c>
      <c r="AK96">
        <v>0</v>
      </c>
      <c r="AL96">
        <v>0</v>
      </c>
    </row>
    <row r="97" spans="1:50">
      <c r="A97" t="s">
        <v>139</v>
      </c>
      <c r="B97" s="34">
        <v>262.19</v>
      </c>
      <c r="C97" s="34">
        <v>87.11</v>
      </c>
      <c r="D97" s="93">
        <f t="shared" si="1"/>
        <v>0</v>
      </c>
      <c r="E97" s="34">
        <v>16.11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115.83</v>
      </c>
      <c r="N97">
        <v>273.05</v>
      </c>
      <c r="O97">
        <v>100.61</v>
      </c>
      <c r="P97">
        <v>4.1900000000000004</v>
      </c>
      <c r="Q97">
        <v>7.01</v>
      </c>
      <c r="R97" s="93">
        <v>0</v>
      </c>
      <c r="S97" s="93">
        <v>0</v>
      </c>
      <c r="T97" s="93">
        <v>0</v>
      </c>
      <c r="U97">
        <v>3.77</v>
      </c>
      <c r="V97">
        <v>0</v>
      </c>
      <c r="W97">
        <v>3.8</v>
      </c>
      <c r="X97">
        <v>49.5</v>
      </c>
      <c r="Y97">
        <v>16.5</v>
      </c>
      <c r="Z97">
        <v>16.5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15</v>
      </c>
      <c r="AH97">
        <v>34.33</v>
      </c>
      <c r="AI97">
        <v>34.33</v>
      </c>
      <c r="AJ97">
        <v>29.27</v>
      </c>
      <c r="AK97">
        <v>0</v>
      </c>
      <c r="AL97">
        <v>0</v>
      </c>
    </row>
    <row r="98" spans="1:50">
      <c r="A98" t="s">
        <v>140</v>
      </c>
      <c r="B98" s="34">
        <v>262.19</v>
      </c>
      <c r="C98" s="34">
        <v>87.11</v>
      </c>
      <c r="D98" s="93">
        <f t="shared" si="1"/>
        <v>0</v>
      </c>
      <c r="E98" s="34">
        <v>16.11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115.83</v>
      </c>
      <c r="N98">
        <v>273.05</v>
      </c>
      <c r="O98">
        <v>100.61</v>
      </c>
      <c r="P98">
        <v>4.1900000000000004</v>
      </c>
      <c r="Q98">
        <v>7.01</v>
      </c>
      <c r="R98" s="93">
        <v>0</v>
      </c>
      <c r="S98" s="93">
        <v>0</v>
      </c>
      <c r="T98" s="93">
        <v>0</v>
      </c>
      <c r="U98">
        <v>3.77</v>
      </c>
      <c r="V98">
        <v>0</v>
      </c>
      <c r="W98">
        <v>3.8</v>
      </c>
      <c r="X98">
        <v>50.5</v>
      </c>
      <c r="Y98">
        <v>16.84</v>
      </c>
      <c r="Z98">
        <v>16.829999999999998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15.34</v>
      </c>
      <c r="AH98">
        <v>35</v>
      </c>
      <c r="AI98">
        <v>35</v>
      </c>
      <c r="AJ98">
        <v>29.27</v>
      </c>
      <c r="AK98">
        <v>0</v>
      </c>
      <c r="AL98">
        <v>0</v>
      </c>
    </row>
    <row r="99" spans="1:50">
      <c r="A99" t="s">
        <v>141</v>
      </c>
      <c r="B99" s="34">
        <f>SUM(B3:B98)/4000</f>
        <v>5.5591624999999905</v>
      </c>
      <c r="C99" s="34">
        <f t="shared" ref="C99:P99" si="2">SUM(C3:C98)/4000</f>
        <v>1.7755474999999972</v>
      </c>
      <c r="D99" s="93">
        <f t="shared" ref="D99" si="3">SUM(D3:D98)/4000</f>
        <v>0.97013749999999943</v>
      </c>
      <c r="E99" s="34">
        <f>SUM(E3:E98)/4000</f>
        <v>0.38663999999999937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0.11854000000000002</v>
      </c>
      <c r="K99" s="37">
        <f t="shared" si="2"/>
        <v>0.11854000000000002</v>
      </c>
      <c r="L99" s="37">
        <f t="shared" si="2"/>
        <v>0.12151749999999997</v>
      </c>
      <c r="M99">
        <f t="shared" si="2"/>
        <v>2.3350274999999971</v>
      </c>
      <c r="N99">
        <f t="shared" si="2"/>
        <v>5.8682274999999953</v>
      </c>
      <c r="O99">
        <f t="shared" si="2"/>
        <v>2.1012574999999969</v>
      </c>
      <c r="P99">
        <f t="shared" si="2"/>
        <v>9.989499999999997E-2</v>
      </c>
      <c r="Q99">
        <f t="shared" ref="Q99:AF99" si="5">SUM(Q3:Q98)/4000</f>
        <v>0.25049499999999991</v>
      </c>
      <c r="R99" s="93">
        <f t="shared" si="5"/>
        <v>0.33567750000000002</v>
      </c>
      <c r="S99" s="93">
        <f t="shared" si="5"/>
        <v>0.31369000000000002</v>
      </c>
      <c r="T99" s="93">
        <f t="shared" si="5"/>
        <v>0.32077</v>
      </c>
      <c r="U99">
        <f t="shared" si="5"/>
        <v>9.5370000000000038E-2</v>
      </c>
      <c r="V99">
        <f t="shared" si="5"/>
        <v>1.13932936975</v>
      </c>
      <c r="W99">
        <f t="shared" si="5"/>
        <v>8.8919999999999957E-2</v>
      </c>
      <c r="X99">
        <f t="shared" si="5"/>
        <v>1.235125</v>
      </c>
      <c r="Y99">
        <f t="shared" si="5"/>
        <v>0.41170499999999988</v>
      </c>
      <c r="Z99">
        <f t="shared" si="5"/>
        <v>0.41170999999999985</v>
      </c>
      <c r="AA99">
        <f t="shared" si="5"/>
        <v>1.8239724999999996</v>
      </c>
      <c r="AB99">
        <f t="shared" si="5"/>
        <v>0.36478500000000003</v>
      </c>
      <c r="AC99">
        <f t="shared" si="5"/>
        <v>0.72898499999999999</v>
      </c>
      <c r="AD99">
        <f t="shared" si="5"/>
        <v>0.37311749999999999</v>
      </c>
      <c r="AE99">
        <f t="shared" si="5"/>
        <v>0.71725000000000005</v>
      </c>
      <c r="AF99">
        <f t="shared" si="5"/>
        <v>0.35849999999999999</v>
      </c>
      <c r="AG99">
        <f t="shared" ref="AG99:AM99" si="6">SUM(AG3:AG98)/4000</f>
        <v>0.36492250000000009</v>
      </c>
      <c r="AH99">
        <f t="shared" si="6"/>
        <v>0.99500000000000011</v>
      </c>
      <c r="AI99">
        <f t="shared" si="6"/>
        <v>0.99500000000000011</v>
      </c>
      <c r="AJ99">
        <f t="shared" si="6"/>
        <v>0.72601000000000016</v>
      </c>
      <c r="AK99">
        <f t="shared" si="6"/>
        <v>1.5302500000000001</v>
      </c>
      <c r="AL99">
        <f t="shared" si="6"/>
        <v>0.65400000000000003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45402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494.48243967268354</v>
      </c>
      <c r="L3">
        <v>17.530042421486332</v>
      </c>
      <c r="M3">
        <v>63.917902294676196</v>
      </c>
      <c r="N3">
        <v>52.961660539172435</v>
      </c>
      <c r="O3">
        <v>74.021055416019038</v>
      </c>
      <c r="P3">
        <v>23.090696124272576</v>
      </c>
      <c r="Q3">
        <v>9.6272647451967082</v>
      </c>
      <c r="R3">
        <v>19.138379477057875</v>
      </c>
      <c r="S3">
        <v>11.766016714606742</v>
      </c>
      <c r="T3">
        <v>1.4219122348993287</v>
      </c>
      <c r="U3">
        <v>59.969434866422681</v>
      </c>
      <c r="V3">
        <v>6.0597849818971747</v>
      </c>
      <c r="W3">
        <v>19.674551775100401</v>
      </c>
      <c r="X3">
        <v>62.891453570979678</v>
      </c>
      <c r="Y3">
        <v>0</v>
      </c>
      <c r="Z3">
        <v>0</v>
      </c>
      <c r="AA3">
        <v>11.918762149367092</v>
      </c>
      <c r="AB3">
        <v>20.89008940755512</v>
      </c>
      <c r="AC3">
        <v>9.9764218211117832</v>
      </c>
      <c r="AD3">
        <v>0</v>
      </c>
      <c r="AE3">
        <v>16.964341541352283</v>
      </c>
      <c r="AF3">
        <v>6.6308956435429867</v>
      </c>
      <c r="AG3">
        <v>31.948631284362115</v>
      </c>
      <c r="AH3">
        <v>10.529124970562364</v>
      </c>
      <c r="AI3">
        <v>0</v>
      </c>
      <c r="AJ3">
        <v>0</v>
      </c>
      <c r="AK3">
        <v>14.384494124349885</v>
      </c>
      <c r="AL3">
        <v>57.186763950430283</v>
      </c>
      <c r="AM3">
        <v>8.3148893069845684</v>
      </c>
      <c r="AN3">
        <v>4.1841889442435207E-2</v>
      </c>
      <c r="AO3">
        <v>0</v>
      </c>
      <c r="AP3">
        <v>0.21732123653686827</v>
      </c>
      <c r="AQ3">
        <v>14.554196204633422</v>
      </c>
      <c r="AR3">
        <v>14.75043970715579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2.4598676089385472</v>
      </c>
      <c r="AZ3">
        <v>1.0196220535714284</v>
      </c>
      <c r="BA3">
        <v>0.41871738461538466</v>
      </c>
      <c r="BB3">
        <v>2.4620493655705995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1141.2210644845538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494.48243967268354</v>
      </c>
      <c r="L4">
        <v>17.530042421486332</v>
      </c>
      <c r="M4">
        <v>63.917902294676196</v>
      </c>
      <c r="N4">
        <v>52.960636018488941</v>
      </c>
      <c r="O4">
        <v>74.021055416019038</v>
      </c>
      <c r="P4">
        <v>23.090696124272576</v>
      </c>
      <c r="Q4">
        <v>9.6272647451967082</v>
      </c>
      <c r="R4">
        <v>19.138379477057875</v>
      </c>
      <c r="S4">
        <v>11.766016714606742</v>
      </c>
      <c r="T4">
        <v>1.4219122348993287</v>
      </c>
      <c r="U4">
        <v>59.969434866422681</v>
      </c>
      <c r="V4">
        <v>6.0597849818971747</v>
      </c>
      <c r="W4">
        <v>19.674551775100401</v>
      </c>
      <c r="X4">
        <v>62.891453570979678</v>
      </c>
      <c r="Y4">
        <v>0</v>
      </c>
      <c r="Z4">
        <v>0</v>
      </c>
      <c r="AA4">
        <v>11.918762149367092</v>
      </c>
      <c r="AB4">
        <v>20.89008940755512</v>
      </c>
      <c r="AC4">
        <v>9.9764218211117832</v>
      </c>
      <c r="AD4">
        <v>0</v>
      </c>
      <c r="AE4">
        <v>16.964341541352283</v>
      </c>
      <c r="AF4">
        <v>6.6308956435429867</v>
      </c>
      <c r="AG4">
        <v>31.948631284362115</v>
      </c>
      <c r="AH4">
        <v>10.529124970562364</v>
      </c>
      <c r="AI4">
        <v>0</v>
      </c>
      <c r="AJ4">
        <v>0</v>
      </c>
      <c r="AK4">
        <v>14.384494124349885</v>
      </c>
      <c r="AL4">
        <v>57.186763950430283</v>
      </c>
      <c r="AM4">
        <v>8.3148893069845684</v>
      </c>
      <c r="AN4">
        <v>4.1841889442435207E-2</v>
      </c>
      <c r="AO4">
        <v>0</v>
      </c>
      <c r="AP4">
        <v>0.21732123653686827</v>
      </c>
      <c r="AQ4">
        <v>14.554196204633422</v>
      </c>
      <c r="AR4">
        <v>14.75043970715579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2.4598676089385472</v>
      </c>
      <c r="AZ4">
        <v>0</v>
      </c>
      <c r="BA4">
        <v>0.41871738461538466</v>
      </c>
      <c r="BB4">
        <v>2.4620493655705995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1140.2004179102987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494.48243967268354</v>
      </c>
      <c r="L5">
        <v>17.530042421486332</v>
      </c>
      <c r="M5">
        <v>63.917902294676196</v>
      </c>
      <c r="N5">
        <v>52.960636018488941</v>
      </c>
      <c r="O5">
        <v>74.021055416019038</v>
      </c>
      <c r="P5">
        <v>23.090696124272576</v>
      </c>
      <c r="Q5">
        <v>9.6272647451967082</v>
      </c>
      <c r="R5">
        <v>19.138379477057875</v>
      </c>
      <c r="S5">
        <v>11.766016714606742</v>
      </c>
      <c r="T5">
        <v>1.4219122348993287</v>
      </c>
      <c r="U5">
        <v>59.969434866422681</v>
      </c>
      <c r="V5">
        <v>6.0597849818971747</v>
      </c>
      <c r="W5">
        <v>19.674551775100401</v>
      </c>
      <c r="X5">
        <v>62.891453570979678</v>
      </c>
      <c r="Y5">
        <v>0</v>
      </c>
      <c r="Z5">
        <v>0</v>
      </c>
      <c r="AA5">
        <v>11.918762149367092</v>
      </c>
      <c r="AB5">
        <v>20.89008940755512</v>
      </c>
      <c r="AC5">
        <v>9.9764218211117832</v>
      </c>
      <c r="AD5">
        <v>0</v>
      </c>
      <c r="AE5">
        <v>16.964341541352283</v>
      </c>
      <c r="AF5">
        <v>6.6308956435429867</v>
      </c>
      <c r="AG5">
        <v>31.948631284362115</v>
      </c>
      <c r="AH5">
        <v>10.529124970562364</v>
      </c>
      <c r="AI5">
        <v>0</v>
      </c>
      <c r="AJ5">
        <v>0</v>
      </c>
      <c r="AK5">
        <v>14.384494124349885</v>
      </c>
      <c r="AL5">
        <v>57.186763950430283</v>
      </c>
      <c r="AM5">
        <v>8.3148893069845684</v>
      </c>
      <c r="AN5">
        <v>4.1841889442435207E-2</v>
      </c>
      <c r="AO5">
        <v>0</v>
      </c>
      <c r="AP5">
        <v>0.21732123653686827</v>
      </c>
      <c r="AQ5">
        <v>14.554196204633422</v>
      </c>
      <c r="AR5">
        <v>14.75043970715579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2.4598676089385472</v>
      </c>
      <c r="AZ5">
        <v>0</v>
      </c>
      <c r="BA5">
        <v>0.42868684615384622</v>
      </c>
      <c r="BB5">
        <v>2.4620493655705995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1140.2103873718372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494.48243967268354</v>
      </c>
      <c r="L6">
        <v>17.530042421486332</v>
      </c>
      <c r="M6">
        <v>63.917902294676196</v>
      </c>
      <c r="N6">
        <v>52.960636018488941</v>
      </c>
      <c r="O6">
        <v>74.021055416019038</v>
      </c>
      <c r="P6">
        <v>23.090696124272576</v>
      </c>
      <c r="Q6">
        <v>9.6272647451967082</v>
      </c>
      <c r="R6">
        <v>19.138379477057875</v>
      </c>
      <c r="S6">
        <v>11.766016714606742</v>
      </c>
      <c r="T6">
        <v>1.4219122348993287</v>
      </c>
      <c r="U6">
        <v>59.969434866422681</v>
      </c>
      <c r="V6">
        <v>6.0597849818971747</v>
      </c>
      <c r="W6">
        <v>19.674551775100401</v>
      </c>
      <c r="X6">
        <v>62.891453570979678</v>
      </c>
      <c r="Y6">
        <v>0</v>
      </c>
      <c r="Z6">
        <v>0</v>
      </c>
      <c r="AA6">
        <v>11.918762149367092</v>
      </c>
      <c r="AB6">
        <v>20.89008940755512</v>
      </c>
      <c r="AC6">
        <v>9.9764218211117832</v>
      </c>
      <c r="AD6">
        <v>0</v>
      </c>
      <c r="AE6">
        <v>16.964341541352283</v>
      </c>
      <c r="AF6">
        <v>6.6308956435429867</v>
      </c>
      <c r="AG6">
        <v>31.948631284362115</v>
      </c>
      <c r="AH6">
        <v>10.529124970562364</v>
      </c>
      <c r="AI6">
        <v>0</v>
      </c>
      <c r="AJ6">
        <v>0</v>
      </c>
      <c r="AK6">
        <v>14.384494124349885</v>
      </c>
      <c r="AL6">
        <v>57.186763950430283</v>
      </c>
      <c r="AM6">
        <v>8.3148893069845684</v>
      </c>
      <c r="AN6">
        <v>4.1841889442435207E-2</v>
      </c>
      <c r="AO6">
        <v>0</v>
      </c>
      <c r="AP6">
        <v>0.21732123653686827</v>
      </c>
      <c r="AQ6">
        <v>14.554196204633422</v>
      </c>
      <c r="AR6">
        <v>14.75043970715579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2.4598676089385472</v>
      </c>
      <c r="AZ6">
        <v>0</v>
      </c>
      <c r="BA6">
        <v>0.42868684615384622</v>
      </c>
      <c r="BB6">
        <v>2.4620493655705995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1140.2103873718372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494.48243967268354</v>
      </c>
      <c r="L7">
        <v>17.530042421486332</v>
      </c>
      <c r="M7">
        <v>63.917902294676196</v>
      </c>
      <c r="N7">
        <v>52.960636018488941</v>
      </c>
      <c r="O7">
        <v>74.021055416019038</v>
      </c>
      <c r="P7">
        <v>23.090696124272576</v>
      </c>
      <c r="Q7">
        <v>9.6272647451967082</v>
      </c>
      <c r="R7">
        <v>19.138379477057875</v>
      </c>
      <c r="S7">
        <v>11.766016714606742</v>
      </c>
      <c r="T7">
        <v>1.4219122348993287</v>
      </c>
      <c r="U7">
        <v>59.969434866422681</v>
      </c>
      <c r="V7">
        <v>6.0597849818971747</v>
      </c>
      <c r="W7">
        <v>19.674551775100401</v>
      </c>
      <c r="X7">
        <v>62.891453570979678</v>
      </c>
      <c r="Y7">
        <v>0</v>
      </c>
      <c r="Z7">
        <v>0</v>
      </c>
      <c r="AA7">
        <v>5.9593810746835461</v>
      </c>
      <c r="AB7">
        <v>20.89008940755512</v>
      </c>
      <c r="AC7">
        <v>9.9764218211117832</v>
      </c>
      <c r="AD7">
        <v>0</v>
      </c>
      <c r="AE7">
        <v>16.964341541352283</v>
      </c>
      <c r="AF7">
        <v>6.6308956435429867</v>
      </c>
      <c r="AG7">
        <v>31.948631284362115</v>
      </c>
      <c r="AH7">
        <v>10.529124970562364</v>
      </c>
      <c r="AI7">
        <v>0</v>
      </c>
      <c r="AJ7">
        <v>0</v>
      </c>
      <c r="AK7">
        <v>14.384494124349885</v>
      </c>
      <c r="AL7">
        <v>57.186763950430283</v>
      </c>
      <c r="AM7">
        <v>8.3148893069845684</v>
      </c>
      <c r="AN7">
        <v>4.1841889442435207E-2</v>
      </c>
      <c r="AO7">
        <v>0</v>
      </c>
      <c r="AP7">
        <v>0.21732123653686827</v>
      </c>
      <c r="AQ7">
        <v>14.554196204633422</v>
      </c>
      <c r="AR7">
        <v>14.75043970715579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2.4598676089385472</v>
      </c>
      <c r="AZ7">
        <v>0</v>
      </c>
      <c r="BA7">
        <v>0.42868684615384622</v>
      </c>
      <c r="BB7">
        <v>2.4620493655705995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1134.2510062971537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494.48243967268354</v>
      </c>
      <c r="L8">
        <v>17.530042421486332</v>
      </c>
      <c r="M8">
        <v>63.917902294676196</v>
      </c>
      <c r="N8">
        <v>52.960636018488941</v>
      </c>
      <c r="O8">
        <v>74.021055416019038</v>
      </c>
      <c r="P8">
        <v>23.090696124272576</v>
      </c>
      <c r="Q8">
        <v>9.6272647451967082</v>
      </c>
      <c r="R8">
        <v>19.138379477057875</v>
      </c>
      <c r="S8">
        <v>11.766016714606742</v>
      </c>
      <c r="T8">
        <v>1.4219122348993287</v>
      </c>
      <c r="U8">
        <v>59.969434866422681</v>
      </c>
      <c r="V8">
        <v>6.0597849818971747</v>
      </c>
      <c r="W8">
        <v>19.674551775100401</v>
      </c>
      <c r="X8">
        <v>62.891453570979678</v>
      </c>
      <c r="Y8">
        <v>0</v>
      </c>
      <c r="Z8">
        <v>0</v>
      </c>
      <c r="AA8">
        <v>5.9593810746835461</v>
      </c>
      <c r="AB8">
        <v>20.89008940755512</v>
      </c>
      <c r="AC8">
        <v>9.9764218211117832</v>
      </c>
      <c r="AD8">
        <v>0</v>
      </c>
      <c r="AE8">
        <v>16.964341541352283</v>
      </c>
      <c r="AF8">
        <v>6.6308956435429867</v>
      </c>
      <c r="AG8">
        <v>31.948631284362115</v>
      </c>
      <c r="AH8">
        <v>10.529124970562364</v>
      </c>
      <c r="AI8">
        <v>0</v>
      </c>
      <c r="AJ8">
        <v>0</v>
      </c>
      <c r="AK8">
        <v>14.384494124349885</v>
      </c>
      <c r="AL8">
        <v>57.186763950430283</v>
      </c>
      <c r="AM8">
        <v>8.3148893069845684</v>
      </c>
      <c r="AN8">
        <v>4.1841889442435207E-2</v>
      </c>
      <c r="AO8">
        <v>0</v>
      </c>
      <c r="AP8">
        <v>0.21732123653686827</v>
      </c>
      <c r="AQ8">
        <v>14.554196204633422</v>
      </c>
      <c r="AR8">
        <v>14.75043970715579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2.4598676089385472</v>
      </c>
      <c r="AZ8">
        <v>0</v>
      </c>
      <c r="BA8">
        <v>0.42868684615384622</v>
      </c>
      <c r="BB8">
        <v>2.4620493655705995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1134.2510062971537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494.48243967268354</v>
      </c>
      <c r="L9">
        <v>17.530042421486332</v>
      </c>
      <c r="M9">
        <v>63.917902294676196</v>
      </c>
      <c r="N9">
        <v>52.960636018488941</v>
      </c>
      <c r="O9">
        <v>74.021055416019038</v>
      </c>
      <c r="P9">
        <v>23.090696124272576</v>
      </c>
      <c r="Q9">
        <v>9.6272647451967082</v>
      </c>
      <c r="R9">
        <v>19.138379477057875</v>
      </c>
      <c r="S9">
        <v>11.766016714606742</v>
      </c>
      <c r="T9">
        <v>1.4219122348993287</v>
      </c>
      <c r="U9">
        <v>59.969434866422681</v>
      </c>
      <c r="V9">
        <v>6.0597849818971747</v>
      </c>
      <c r="W9">
        <v>19.674551775100401</v>
      </c>
      <c r="X9">
        <v>62.891453570979678</v>
      </c>
      <c r="Y9">
        <v>0</v>
      </c>
      <c r="Z9">
        <v>0</v>
      </c>
      <c r="AA9">
        <v>5.9593810746835461</v>
      </c>
      <c r="AB9">
        <v>20.89008940755512</v>
      </c>
      <c r="AC9">
        <v>9.9764218211117832</v>
      </c>
      <c r="AD9">
        <v>0</v>
      </c>
      <c r="AE9">
        <v>16.964341541352283</v>
      </c>
      <c r="AF9">
        <v>6.6308956435429867</v>
      </c>
      <c r="AG9">
        <v>31.948631284362115</v>
      </c>
      <c r="AH9">
        <v>10.529124970562364</v>
      </c>
      <c r="AI9">
        <v>0</v>
      </c>
      <c r="AJ9">
        <v>0</v>
      </c>
      <c r="AK9">
        <v>14.384494124349885</v>
      </c>
      <c r="AL9">
        <v>57.186763950430283</v>
      </c>
      <c r="AM9">
        <v>8.3148893069845684</v>
      </c>
      <c r="AN9">
        <v>4.1841889442435207E-2</v>
      </c>
      <c r="AO9">
        <v>0</v>
      </c>
      <c r="AP9">
        <v>0.21732123653686827</v>
      </c>
      <c r="AQ9">
        <v>14.554196204633422</v>
      </c>
      <c r="AR9">
        <v>14.75043970715579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2.4598676089385472</v>
      </c>
      <c r="AZ9">
        <v>0</v>
      </c>
      <c r="BA9">
        <v>0.42868684615384622</v>
      </c>
      <c r="BB9">
        <v>2.4620493655705995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1134.2510062971537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494.48243967268354</v>
      </c>
      <c r="L10">
        <v>17.530042421486332</v>
      </c>
      <c r="M10">
        <v>63.917902294676196</v>
      </c>
      <c r="N10">
        <v>52.960636018488941</v>
      </c>
      <c r="O10">
        <v>74.021055416019038</v>
      </c>
      <c r="P10">
        <v>23.090696124272576</v>
      </c>
      <c r="Q10">
        <v>9.6272647451967082</v>
      </c>
      <c r="R10">
        <v>19.138379477057875</v>
      </c>
      <c r="S10">
        <v>11.766016714606742</v>
      </c>
      <c r="T10">
        <v>1.4219122348993287</v>
      </c>
      <c r="U10">
        <v>59.969434866422681</v>
      </c>
      <c r="V10">
        <v>6.0597849818971747</v>
      </c>
      <c r="W10">
        <v>19.674551775100401</v>
      </c>
      <c r="X10">
        <v>62.891453570979678</v>
      </c>
      <c r="Y10">
        <v>0</v>
      </c>
      <c r="Z10">
        <v>0</v>
      </c>
      <c r="AA10">
        <v>5.9593810746835461</v>
      </c>
      <c r="AB10">
        <v>20.89008940755512</v>
      </c>
      <c r="AC10">
        <v>9.9764218211117832</v>
      </c>
      <c r="AD10">
        <v>0</v>
      </c>
      <c r="AE10">
        <v>16.964341541352283</v>
      </c>
      <c r="AF10">
        <v>13.261790625283286</v>
      </c>
      <c r="AG10">
        <v>31.948631284362115</v>
      </c>
      <c r="AH10">
        <v>10.529124970562364</v>
      </c>
      <c r="AI10">
        <v>0</v>
      </c>
      <c r="AJ10">
        <v>0</v>
      </c>
      <c r="AK10">
        <v>14.384494124349885</v>
      </c>
      <c r="AL10">
        <v>57.186763950430283</v>
      </c>
      <c r="AM10">
        <v>8.3148893069845684</v>
      </c>
      <c r="AN10">
        <v>4.1841889442435207E-2</v>
      </c>
      <c r="AO10">
        <v>0</v>
      </c>
      <c r="AP10">
        <v>0.21732123653686827</v>
      </c>
      <c r="AQ10">
        <v>14.554196204633422</v>
      </c>
      <c r="AR10">
        <v>14.75043970715579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2.4598676089385472</v>
      </c>
      <c r="AZ10">
        <v>0</v>
      </c>
      <c r="BA10">
        <v>0.42868684615384622</v>
      </c>
      <c r="BB10">
        <v>2.4620493655705995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1140.881901278894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475.12852701970724</v>
      </c>
      <c r="L11">
        <v>17.530042421486332</v>
      </c>
      <c r="M11">
        <v>63.917902294676196</v>
      </c>
      <c r="N11">
        <v>52.960636018488941</v>
      </c>
      <c r="O11">
        <v>74.021055416019038</v>
      </c>
      <c r="P11">
        <v>23.090696124272576</v>
      </c>
      <c r="Q11">
        <v>9.6272647451967082</v>
      </c>
      <c r="R11">
        <v>19.138379477057875</v>
      </c>
      <c r="S11">
        <v>11.766016714606742</v>
      </c>
      <c r="T11">
        <v>1.4219122348993287</v>
      </c>
      <c r="U11">
        <v>59.969434866422681</v>
      </c>
      <c r="V11">
        <v>6.0597849818971747</v>
      </c>
      <c r="W11">
        <v>19.674551775100401</v>
      </c>
      <c r="X11">
        <v>62.891453570979678</v>
      </c>
      <c r="Y11">
        <v>0</v>
      </c>
      <c r="Z11">
        <v>0</v>
      </c>
      <c r="AA11">
        <v>0</v>
      </c>
      <c r="AB11">
        <v>20.89008940755512</v>
      </c>
      <c r="AC11">
        <v>9.9764218211117832</v>
      </c>
      <c r="AD11">
        <v>0</v>
      </c>
      <c r="AE11">
        <v>16.964341541352283</v>
      </c>
      <c r="AF11">
        <v>13.261790625283286</v>
      </c>
      <c r="AG11">
        <v>31.948631284362115</v>
      </c>
      <c r="AH11">
        <v>10.529124970562364</v>
      </c>
      <c r="AI11">
        <v>0</v>
      </c>
      <c r="AJ11">
        <v>0</v>
      </c>
      <c r="AK11">
        <v>14.384494124349885</v>
      </c>
      <c r="AL11">
        <v>57.186763950430283</v>
      </c>
      <c r="AM11">
        <v>8.3148893069845684</v>
      </c>
      <c r="AN11">
        <v>4.1841889442435207E-2</v>
      </c>
      <c r="AO11">
        <v>0</v>
      </c>
      <c r="AP11">
        <v>0.21732123653686827</v>
      </c>
      <c r="AQ11">
        <v>14.554196204633422</v>
      </c>
      <c r="AR11">
        <v>14.75043970715579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2.4598676089385472</v>
      </c>
      <c r="AZ11">
        <v>0</v>
      </c>
      <c r="BA11">
        <v>0.42868684615384622</v>
      </c>
      <c r="BB11">
        <v>2.4620493655705995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1115.5686075512342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452.9177464461203</v>
      </c>
      <c r="L12">
        <v>17.530042421486332</v>
      </c>
      <c r="M12">
        <v>63.917902294676196</v>
      </c>
      <c r="N12">
        <v>52.960636018488941</v>
      </c>
      <c r="O12">
        <v>74.021055416019038</v>
      </c>
      <c r="P12">
        <v>23.090696124272576</v>
      </c>
      <c r="Q12">
        <v>9.6272647451967082</v>
      </c>
      <c r="R12">
        <v>19.138379477057875</v>
      </c>
      <c r="S12">
        <v>11.766016714606742</v>
      </c>
      <c r="T12">
        <v>1.4219122348993287</v>
      </c>
      <c r="U12">
        <v>59.969434866422681</v>
      </c>
      <c r="V12">
        <v>6.0597849818971747</v>
      </c>
      <c r="W12">
        <v>19.674551775100401</v>
      </c>
      <c r="X12">
        <v>62.891453570979678</v>
      </c>
      <c r="Y12">
        <v>0</v>
      </c>
      <c r="Z12">
        <v>0</v>
      </c>
      <c r="AA12">
        <v>0</v>
      </c>
      <c r="AB12">
        <v>20.89008940755512</v>
      </c>
      <c r="AC12">
        <v>9.9764218211117832</v>
      </c>
      <c r="AD12">
        <v>0</v>
      </c>
      <c r="AE12">
        <v>16.964341541352283</v>
      </c>
      <c r="AF12">
        <v>13.261790625283286</v>
      </c>
      <c r="AG12">
        <v>31.948631284362115</v>
      </c>
      <c r="AH12">
        <v>10.529124970562364</v>
      </c>
      <c r="AI12">
        <v>0</v>
      </c>
      <c r="AJ12">
        <v>0</v>
      </c>
      <c r="AK12">
        <v>14.384494124349885</v>
      </c>
      <c r="AL12">
        <v>57.186763950430283</v>
      </c>
      <c r="AM12">
        <v>8.3148893069845684</v>
      </c>
      <c r="AN12">
        <v>4.1841889442435207E-2</v>
      </c>
      <c r="AO12">
        <v>0</v>
      </c>
      <c r="AP12">
        <v>0.21732123653686827</v>
      </c>
      <c r="AQ12">
        <v>15.551059091474526</v>
      </c>
      <c r="AR12">
        <v>14.75043970715579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2.4598676089385472</v>
      </c>
      <c r="AZ12">
        <v>0</v>
      </c>
      <c r="BA12">
        <v>0.42868684615384622</v>
      </c>
      <c r="BB12">
        <v>2.4620493655705995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1094.3546898644884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408.79954166547782</v>
      </c>
      <c r="L13">
        <v>17.530042421486332</v>
      </c>
      <c r="M13">
        <v>63.917902294676196</v>
      </c>
      <c r="N13">
        <v>52.960636018488941</v>
      </c>
      <c r="O13">
        <v>74.021055416019038</v>
      </c>
      <c r="P13">
        <v>23.090696124272576</v>
      </c>
      <c r="Q13">
        <v>9.6272647451967082</v>
      </c>
      <c r="R13">
        <v>19.138379477057875</v>
      </c>
      <c r="S13">
        <v>11.766016714606742</v>
      </c>
      <c r="T13">
        <v>1.4219122348993287</v>
      </c>
      <c r="U13">
        <v>59.969434866422681</v>
      </c>
      <c r="V13">
        <v>6.0597849818971747</v>
      </c>
      <c r="W13">
        <v>19.674551775100401</v>
      </c>
      <c r="X13">
        <v>62.891453570979678</v>
      </c>
      <c r="Y13">
        <v>0</v>
      </c>
      <c r="Z13">
        <v>0</v>
      </c>
      <c r="AA13">
        <v>0</v>
      </c>
      <c r="AB13">
        <v>20.89008940755512</v>
      </c>
      <c r="AC13">
        <v>9.9764218211117832</v>
      </c>
      <c r="AD13">
        <v>0</v>
      </c>
      <c r="AE13">
        <v>16.964341541352283</v>
      </c>
      <c r="AF13">
        <v>13.261790625283286</v>
      </c>
      <c r="AG13">
        <v>31.948631284362115</v>
      </c>
      <c r="AH13">
        <v>10.529124970562364</v>
      </c>
      <c r="AI13">
        <v>0</v>
      </c>
      <c r="AJ13">
        <v>0</v>
      </c>
      <c r="AK13">
        <v>14.384494124349885</v>
      </c>
      <c r="AL13">
        <v>57.186763950430283</v>
      </c>
      <c r="AM13">
        <v>8.3148893069845684</v>
      </c>
      <c r="AN13">
        <v>4.1841889442435207E-2</v>
      </c>
      <c r="AO13">
        <v>0</v>
      </c>
      <c r="AP13">
        <v>0.21732123653686827</v>
      </c>
      <c r="AQ13">
        <v>21.831294954699032</v>
      </c>
      <c r="AR13">
        <v>14.75043970715579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2.4598676089385472</v>
      </c>
      <c r="AZ13">
        <v>0</v>
      </c>
      <c r="BA13">
        <v>0.42868684615384622</v>
      </c>
      <c r="BB13">
        <v>2.4620493655705995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1056.5167209470706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387.19976620566428</v>
      </c>
      <c r="L14">
        <v>17.530042421486332</v>
      </c>
      <c r="M14">
        <v>63.917902294676196</v>
      </c>
      <c r="N14">
        <v>52.960636018488941</v>
      </c>
      <c r="O14">
        <v>74.021055416019038</v>
      </c>
      <c r="P14">
        <v>23.090696124272576</v>
      </c>
      <c r="Q14">
        <v>9.6272647451967082</v>
      </c>
      <c r="R14">
        <v>19.138379477057875</v>
      </c>
      <c r="S14">
        <v>11.766016714606742</v>
      </c>
      <c r="T14">
        <v>1.4219122348993287</v>
      </c>
      <c r="U14">
        <v>59.969434866422681</v>
      </c>
      <c r="V14">
        <v>6.0597849818971747</v>
      </c>
      <c r="W14">
        <v>19.674551775100401</v>
      </c>
      <c r="X14">
        <v>62.891453570979678</v>
      </c>
      <c r="Y14">
        <v>0</v>
      </c>
      <c r="Z14">
        <v>0</v>
      </c>
      <c r="AA14">
        <v>0</v>
      </c>
      <c r="AB14">
        <v>20.89008940755512</v>
      </c>
      <c r="AC14">
        <v>4.98821068788543</v>
      </c>
      <c r="AD14">
        <v>0</v>
      </c>
      <c r="AE14">
        <v>16.964341541352283</v>
      </c>
      <c r="AF14">
        <v>13.261790625283286</v>
      </c>
      <c r="AG14">
        <v>31.948631284362115</v>
      </c>
      <c r="AH14">
        <v>10.529124970562364</v>
      </c>
      <c r="AI14">
        <v>0</v>
      </c>
      <c r="AJ14">
        <v>0</v>
      </c>
      <c r="AK14">
        <v>14.384494124349885</v>
      </c>
      <c r="AL14">
        <v>57.186763950430283</v>
      </c>
      <c r="AM14">
        <v>8.3148893069845684</v>
      </c>
      <c r="AN14">
        <v>4.1841889442435207E-2</v>
      </c>
      <c r="AO14">
        <v>0</v>
      </c>
      <c r="AP14">
        <v>0.21732123653686827</v>
      </c>
      <c r="AQ14">
        <v>21.831294954699032</v>
      </c>
      <c r="AR14">
        <v>14.75043970715579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2.4598676089385472</v>
      </c>
      <c r="AZ14">
        <v>0</v>
      </c>
      <c r="BA14">
        <v>0.42868684615384622</v>
      </c>
      <c r="BB14">
        <v>2.4620493655705995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1029.9287343540309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365.74145525938337</v>
      </c>
      <c r="L15">
        <v>17.530042421486332</v>
      </c>
      <c r="M15">
        <v>63.917902294676196</v>
      </c>
      <c r="N15">
        <v>52.960636018488941</v>
      </c>
      <c r="O15">
        <v>74.021055416019038</v>
      </c>
      <c r="P15">
        <v>23.090696124272576</v>
      </c>
      <c r="Q15">
        <v>9.6272647451967082</v>
      </c>
      <c r="R15">
        <v>19.138379477057875</v>
      </c>
      <c r="S15">
        <v>11.766016714606742</v>
      </c>
      <c r="T15">
        <v>1.4219122348993287</v>
      </c>
      <c r="U15">
        <v>59.969434866422681</v>
      </c>
      <c r="V15">
        <v>6.0597849818971747</v>
      </c>
      <c r="W15">
        <v>19.674551775100401</v>
      </c>
      <c r="X15">
        <v>62.891453570979678</v>
      </c>
      <c r="Y15">
        <v>0</v>
      </c>
      <c r="Z15">
        <v>0</v>
      </c>
      <c r="AA15">
        <v>0</v>
      </c>
      <c r="AB15">
        <v>20.89008940755512</v>
      </c>
      <c r="AC15">
        <v>4.98821068788543</v>
      </c>
      <c r="AD15">
        <v>0</v>
      </c>
      <c r="AE15">
        <v>16.964341541352283</v>
      </c>
      <c r="AF15">
        <v>13.261790625283286</v>
      </c>
      <c r="AG15">
        <v>31.948631284362115</v>
      </c>
      <c r="AH15">
        <v>10.529124970562364</v>
      </c>
      <c r="AI15">
        <v>0</v>
      </c>
      <c r="AJ15">
        <v>0</v>
      </c>
      <c r="AK15">
        <v>14.384494124349885</v>
      </c>
      <c r="AL15">
        <v>57.186763950430283</v>
      </c>
      <c r="AM15">
        <v>8.3148893069845684</v>
      </c>
      <c r="AN15">
        <v>4.1841889442435207E-2</v>
      </c>
      <c r="AO15">
        <v>0</v>
      </c>
      <c r="AP15">
        <v>0.21732123653686827</v>
      </c>
      <c r="AQ15">
        <v>21.831294954699032</v>
      </c>
      <c r="AR15">
        <v>14.75043970715579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2.4598676089385472</v>
      </c>
      <c r="AZ15">
        <v>0</v>
      </c>
      <c r="BA15">
        <v>0.42868684615384622</v>
      </c>
      <c r="BB15">
        <v>2.4620493655705995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1008.4704234077499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347.28189799785235</v>
      </c>
      <c r="L16">
        <v>17.530042421486332</v>
      </c>
      <c r="M16">
        <v>63.917902294676196</v>
      </c>
      <c r="N16">
        <v>52.960636018488941</v>
      </c>
      <c r="O16">
        <v>74.021055416019038</v>
      </c>
      <c r="P16">
        <v>23.090696124272576</v>
      </c>
      <c r="Q16">
        <v>9.6272647451967082</v>
      </c>
      <c r="R16">
        <v>19.138379477057875</v>
      </c>
      <c r="S16">
        <v>11.766016714606742</v>
      </c>
      <c r="T16">
        <v>1.4219122348993287</v>
      </c>
      <c r="U16">
        <v>59.969434866422681</v>
      </c>
      <c r="V16">
        <v>6.0597849818971747</v>
      </c>
      <c r="W16">
        <v>19.674551775100401</v>
      </c>
      <c r="X16">
        <v>62.891453570979678</v>
      </c>
      <c r="Y16">
        <v>0</v>
      </c>
      <c r="Z16">
        <v>0</v>
      </c>
      <c r="AA16">
        <v>0</v>
      </c>
      <c r="AB16">
        <v>13.9267265690525</v>
      </c>
      <c r="AC16">
        <v>4.98821068788543</v>
      </c>
      <c r="AD16">
        <v>0</v>
      </c>
      <c r="AE16">
        <v>16.964341541352283</v>
      </c>
      <c r="AF16">
        <v>13.261790625283286</v>
      </c>
      <c r="AG16">
        <v>31.948631284362115</v>
      </c>
      <c r="AH16">
        <v>10.529124970562364</v>
      </c>
      <c r="AI16">
        <v>0</v>
      </c>
      <c r="AJ16">
        <v>0</v>
      </c>
      <c r="AK16">
        <v>14.384494124349885</v>
      </c>
      <c r="AL16">
        <v>57.186763950430283</v>
      </c>
      <c r="AM16">
        <v>8.3148893069845684</v>
      </c>
      <c r="AN16">
        <v>4.1841889442435207E-2</v>
      </c>
      <c r="AO16">
        <v>0</v>
      </c>
      <c r="AP16">
        <v>0.21732123653686827</v>
      </c>
      <c r="AQ16">
        <v>21.831294954699032</v>
      </c>
      <c r="AR16">
        <v>14.75043970715579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2.4598676089385472</v>
      </c>
      <c r="AZ16">
        <v>0</v>
      </c>
      <c r="BA16">
        <v>0.42868684615384622</v>
      </c>
      <c r="BB16">
        <v>2.4620493655705995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983.04750330771617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326.40307081948743</v>
      </c>
      <c r="L17">
        <v>17.530042421486332</v>
      </c>
      <c r="M17">
        <v>63.917902294676196</v>
      </c>
      <c r="N17">
        <v>52.960636018488941</v>
      </c>
      <c r="O17">
        <v>74.021055416019038</v>
      </c>
      <c r="P17">
        <v>23.090696124272576</v>
      </c>
      <c r="Q17">
        <v>9.6272647451967082</v>
      </c>
      <c r="R17">
        <v>19.138379477057875</v>
      </c>
      <c r="S17">
        <v>11.766016714606742</v>
      </c>
      <c r="T17">
        <v>1.4219122348993287</v>
      </c>
      <c r="U17">
        <v>59.969434866422681</v>
      </c>
      <c r="V17">
        <v>8.8227517310012065</v>
      </c>
      <c r="W17">
        <v>19.674551775100401</v>
      </c>
      <c r="X17">
        <v>62.891453570979678</v>
      </c>
      <c r="Y17">
        <v>0</v>
      </c>
      <c r="Z17">
        <v>0</v>
      </c>
      <c r="AA17">
        <v>0</v>
      </c>
      <c r="AB17">
        <v>6.9633628385026203</v>
      </c>
      <c r="AC17">
        <v>4.98821068788543</v>
      </c>
      <c r="AD17">
        <v>0</v>
      </c>
      <c r="AE17">
        <v>16.964341541352283</v>
      </c>
      <c r="AF17">
        <v>13.261790625283286</v>
      </c>
      <c r="AG17">
        <v>31.948631284362115</v>
      </c>
      <c r="AH17">
        <v>10.529124970562364</v>
      </c>
      <c r="AI17">
        <v>0</v>
      </c>
      <c r="AJ17">
        <v>0</v>
      </c>
      <c r="AK17">
        <v>14.384494124349885</v>
      </c>
      <c r="AL17">
        <v>57.186763950430283</v>
      </c>
      <c r="AM17">
        <v>8.3148893069845684</v>
      </c>
      <c r="AN17">
        <v>4.1841889442435207E-2</v>
      </c>
      <c r="AO17">
        <v>0</v>
      </c>
      <c r="AP17">
        <v>0.21732123653686827</v>
      </c>
      <c r="AQ17">
        <v>21.831294954699032</v>
      </c>
      <c r="AR17">
        <v>14.75043970715579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2.4598676089385472</v>
      </c>
      <c r="AZ17">
        <v>0</v>
      </c>
      <c r="BA17">
        <v>0.42868684615384622</v>
      </c>
      <c r="BB17">
        <v>2.4620493655705995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957.96827914790526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305.15895159662119</v>
      </c>
      <c r="L18">
        <v>17.530042421486332</v>
      </c>
      <c r="M18">
        <v>63.917902294676196</v>
      </c>
      <c r="N18">
        <v>52.960636018488941</v>
      </c>
      <c r="O18">
        <v>74.021055416019038</v>
      </c>
      <c r="P18">
        <v>23.090696124272576</v>
      </c>
      <c r="Q18">
        <v>9.6272647451967082</v>
      </c>
      <c r="R18">
        <v>19.138379477057875</v>
      </c>
      <c r="S18">
        <v>11.766016714606742</v>
      </c>
      <c r="T18">
        <v>1.4219122348993287</v>
      </c>
      <c r="U18">
        <v>59.969434866422681</v>
      </c>
      <c r="V18">
        <v>8.8227517310012065</v>
      </c>
      <c r="W18">
        <v>19.674551775100401</v>
      </c>
      <c r="X18">
        <v>62.891453570979678</v>
      </c>
      <c r="Y18">
        <v>0</v>
      </c>
      <c r="Z18">
        <v>0</v>
      </c>
      <c r="AA18">
        <v>5.9593810746835461</v>
      </c>
      <c r="AB18">
        <v>6.9633628385026203</v>
      </c>
      <c r="AC18">
        <v>4.98821068788543</v>
      </c>
      <c r="AD18">
        <v>0</v>
      </c>
      <c r="AE18">
        <v>16.964341541352283</v>
      </c>
      <c r="AF18">
        <v>13.261790625283286</v>
      </c>
      <c r="AG18">
        <v>31.948631284362115</v>
      </c>
      <c r="AH18">
        <v>10.529124970562364</v>
      </c>
      <c r="AI18">
        <v>0</v>
      </c>
      <c r="AJ18">
        <v>0</v>
      </c>
      <c r="AK18">
        <v>14.384494124349885</v>
      </c>
      <c r="AL18">
        <v>57.186763950430283</v>
      </c>
      <c r="AM18">
        <v>8.3148893069845684</v>
      </c>
      <c r="AN18">
        <v>4.1841889442435207E-2</v>
      </c>
      <c r="AO18">
        <v>0</v>
      </c>
      <c r="AP18">
        <v>0.21732123653686827</v>
      </c>
      <c r="AQ18">
        <v>21.831294954699032</v>
      </c>
      <c r="AR18">
        <v>14.75043970715579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2.4598676089385472</v>
      </c>
      <c r="AZ18">
        <v>0</v>
      </c>
      <c r="BA18">
        <v>0.41871738461538466</v>
      </c>
      <c r="BB18">
        <v>2.4620493655705995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942.67357153818421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305.15895159662119</v>
      </c>
      <c r="L19">
        <v>17.530042421486332</v>
      </c>
      <c r="M19">
        <v>63.917902294676196</v>
      </c>
      <c r="N19">
        <v>52.960636018488941</v>
      </c>
      <c r="O19">
        <v>74.021055416019038</v>
      </c>
      <c r="P19">
        <v>23.090696124272576</v>
      </c>
      <c r="Q19">
        <v>9.6272647451967082</v>
      </c>
      <c r="R19">
        <v>19.138379477057875</v>
      </c>
      <c r="S19">
        <v>11.766016714606742</v>
      </c>
      <c r="T19">
        <v>1.4219122348993287</v>
      </c>
      <c r="U19">
        <v>59.969434866422681</v>
      </c>
      <c r="V19">
        <v>8.8227517310012065</v>
      </c>
      <c r="W19">
        <v>19.674551775100401</v>
      </c>
      <c r="X19">
        <v>62.891453570979678</v>
      </c>
      <c r="Y19">
        <v>0</v>
      </c>
      <c r="Z19">
        <v>0</v>
      </c>
      <c r="AA19">
        <v>5.9593810746835461</v>
      </c>
      <c r="AB19">
        <v>6.9633628385026203</v>
      </c>
      <c r="AC19">
        <v>4.98821068788543</v>
      </c>
      <c r="AD19">
        <v>0</v>
      </c>
      <c r="AE19">
        <v>16.964341541352283</v>
      </c>
      <c r="AF19">
        <v>13.261790625283286</v>
      </c>
      <c r="AG19">
        <v>31.948631284362115</v>
      </c>
      <c r="AH19">
        <v>10.529124970562364</v>
      </c>
      <c r="AI19">
        <v>0</v>
      </c>
      <c r="AJ19">
        <v>0</v>
      </c>
      <c r="AK19">
        <v>14.384494124349885</v>
      </c>
      <c r="AL19">
        <v>57.186763950430283</v>
      </c>
      <c r="AM19">
        <v>8.3148893069845684</v>
      </c>
      <c r="AN19">
        <v>4.1841889442435207E-2</v>
      </c>
      <c r="AO19">
        <v>0</v>
      </c>
      <c r="AP19">
        <v>0.21732123653686827</v>
      </c>
      <c r="AQ19">
        <v>21.831294954699032</v>
      </c>
      <c r="AR19">
        <v>14.75043970715579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2.4598676089385472</v>
      </c>
      <c r="AZ19">
        <v>0</v>
      </c>
      <c r="BA19">
        <v>0.41871738461538466</v>
      </c>
      <c r="BB19">
        <v>2.4620493655705995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942.67357153818421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302.78674975531851</v>
      </c>
      <c r="L20">
        <v>17.530042421486332</v>
      </c>
      <c r="M20">
        <v>63.917902294676196</v>
      </c>
      <c r="N20">
        <v>52.960636018488941</v>
      </c>
      <c r="O20">
        <v>74.021055416019038</v>
      </c>
      <c r="P20">
        <v>23.090696124272576</v>
      </c>
      <c r="Q20">
        <v>9.6272647451967082</v>
      </c>
      <c r="R20">
        <v>19.138379477057875</v>
      </c>
      <c r="S20">
        <v>11.766016714606742</v>
      </c>
      <c r="T20">
        <v>1.4219122348993287</v>
      </c>
      <c r="U20">
        <v>59.969434866422681</v>
      </c>
      <c r="V20">
        <v>8.8227517310012065</v>
      </c>
      <c r="W20">
        <v>19.674551775100401</v>
      </c>
      <c r="X20">
        <v>62.891453570979678</v>
      </c>
      <c r="Y20">
        <v>0</v>
      </c>
      <c r="Z20">
        <v>0</v>
      </c>
      <c r="AA20">
        <v>5.9593810746835461</v>
      </c>
      <c r="AB20">
        <v>6.9633628385026203</v>
      </c>
      <c r="AC20">
        <v>4.98821068788543</v>
      </c>
      <c r="AD20">
        <v>0</v>
      </c>
      <c r="AE20">
        <v>16.964341541352283</v>
      </c>
      <c r="AF20">
        <v>13.261790625283286</v>
      </c>
      <c r="AG20">
        <v>31.948631284362115</v>
      </c>
      <c r="AH20">
        <v>10.529124970562364</v>
      </c>
      <c r="AI20">
        <v>0</v>
      </c>
      <c r="AJ20">
        <v>0</v>
      </c>
      <c r="AK20">
        <v>14.384494124349885</v>
      </c>
      <c r="AL20">
        <v>57.186763950430283</v>
      </c>
      <c r="AM20">
        <v>8.3148893069845684</v>
      </c>
      <c r="AN20">
        <v>4.1841889442435207E-2</v>
      </c>
      <c r="AO20">
        <v>0</v>
      </c>
      <c r="AP20">
        <v>0.21732123653686827</v>
      </c>
      <c r="AQ20">
        <v>21.831294954699032</v>
      </c>
      <c r="AR20">
        <v>14.75043970715579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2.4598676089385472</v>
      </c>
      <c r="AZ20">
        <v>0</v>
      </c>
      <c r="BA20">
        <v>0.41871738461538466</v>
      </c>
      <c r="BB20">
        <v>2.4620493655705995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940.30136969688147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301.65871483801499</v>
      </c>
      <c r="L21">
        <v>9.6400208738388873</v>
      </c>
      <c r="M21">
        <v>63.917902294676196</v>
      </c>
      <c r="N21">
        <v>52.960636018488941</v>
      </c>
      <c r="O21">
        <v>74.021055416019038</v>
      </c>
      <c r="P21">
        <v>23.090696124272576</v>
      </c>
      <c r="Q21">
        <v>5.118648733141212</v>
      </c>
      <c r="R21">
        <v>19.138379477057875</v>
      </c>
      <c r="S21">
        <v>11.766016714606742</v>
      </c>
      <c r="T21">
        <v>1.4219122348993287</v>
      </c>
      <c r="U21">
        <v>59.969434866422681</v>
      </c>
      <c r="V21">
        <v>8.8227517310012065</v>
      </c>
      <c r="W21">
        <v>19.674551775100401</v>
      </c>
      <c r="X21">
        <v>62.891453570979678</v>
      </c>
      <c r="Y21">
        <v>0</v>
      </c>
      <c r="Z21">
        <v>0</v>
      </c>
      <c r="AA21">
        <v>5.9593810746835461</v>
      </c>
      <c r="AB21">
        <v>6.9633628385026203</v>
      </c>
      <c r="AC21">
        <v>4.98821068788543</v>
      </c>
      <c r="AD21">
        <v>0</v>
      </c>
      <c r="AE21">
        <v>16.964341541352283</v>
      </c>
      <c r="AF21">
        <v>13.261790625283286</v>
      </c>
      <c r="AG21">
        <v>31.948631284362115</v>
      </c>
      <c r="AH21">
        <v>21.536846773287792</v>
      </c>
      <c r="AI21">
        <v>0</v>
      </c>
      <c r="AJ21">
        <v>0</v>
      </c>
      <c r="AK21">
        <v>14.384494124349885</v>
      </c>
      <c r="AL21">
        <v>57.186763950430283</v>
      </c>
      <c r="AM21">
        <v>8.3148893069845684</v>
      </c>
      <c r="AN21">
        <v>4.1841889442435207E-2</v>
      </c>
      <c r="AO21">
        <v>0</v>
      </c>
      <c r="AP21">
        <v>0.21732123653686827</v>
      </c>
      <c r="AQ21">
        <v>21.831294954699032</v>
      </c>
      <c r="AR21">
        <v>14.75043970715579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2.4598676089385472</v>
      </c>
      <c r="AZ21">
        <v>0</v>
      </c>
      <c r="BA21">
        <v>0.89187137967914432</v>
      </c>
      <c r="BB21">
        <v>2.4620493655705995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938.25557301766412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291.66839861119217</v>
      </c>
      <c r="L22">
        <v>9.6400208738388873</v>
      </c>
      <c r="M22">
        <v>63.917902294676196</v>
      </c>
      <c r="N22">
        <v>52.960636018488941</v>
      </c>
      <c r="O22">
        <v>74.021055416019038</v>
      </c>
      <c r="P22">
        <v>23.090696124272576</v>
      </c>
      <c r="Q22">
        <v>5.118648733141212</v>
      </c>
      <c r="R22">
        <v>19.138379477057875</v>
      </c>
      <c r="S22">
        <v>11.766016714606742</v>
      </c>
      <c r="T22">
        <v>1.4219122348993287</v>
      </c>
      <c r="U22">
        <v>59.969434866422681</v>
      </c>
      <c r="V22">
        <v>8.8227517310012065</v>
      </c>
      <c r="W22">
        <v>19.674551775100401</v>
      </c>
      <c r="X22">
        <v>62.891453570979678</v>
      </c>
      <c r="Y22">
        <v>0</v>
      </c>
      <c r="Z22">
        <v>0</v>
      </c>
      <c r="AA22">
        <v>5.9593810746835461</v>
      </c>
      <c r="AB22">
        <v>6.9633628385026203</v>
      </c>
      <c r="AC22">
        <v>4.98821068788543</v>
      </c>
      <c r="AD22">
        <v>0</v>
      </c>
      <c r="AE22">
        <v>16.964341541352283</v>
      </c>
      <c r="AF22">
        <v>13.261790625283286</v>
      </c>
      <c r="AG22">
        <v>31.948631284362115</v>
      </c>
      <c r="AH22">
        <v>21.536846773287792</v>
      </c>
      <c r="AI22">
        <v>0</v>
      </c>
      <c r="AJ22">
        <v>0</v>
      </c>
      <c r="AK22">
        <v>14.384494124349885</v>
      </c>
      <c r="AL22">
        <v>57.186763950430283</v>
      </c>
      <c r="AM22">
        <v>8.3148893069845684</v>
      </c>
      <c r="AN22">
        <v>4.1841889442435207E-2</v>
      </c>
      <c r="AO22">
        <v>0</v>
      </c>
      <c r="AP22">
        <v>0.21732123653686827</v>
      </c>
      <c r="AQ22">
        <v>21.831294954699032</v>
      </c>
      <c r="AR22">
        <v>14.75043970715579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2.4598676089385472</v>
      </c>
      <c r="AZ22">
        <v>0</v>
      </c>
      <c r="BA22">
        <v>0.89187137967914432</v>
      </c>
      <c r="BB22">
        <v>2.4620493655705995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928.26525679084136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273.58016049831235</v>
      </c>
      <c r="L23">
        <v>9.6400208738388873</v>
      </c>
      <c r="M23">
        <v>63.917902294676196</v>
      </c>
      <c r="N23">
        <v>52.960636018488941</v>
      </c>
      <c r="O23">
        <v>74.021055416019038</v>
      </c>
      <c r="P23">
        <v>23.090696124272576</v>
      </c>
      <c r="Q23">
        <v>5.118648733141212</v>
      </c>
      <c r="R23">
        <v>19.138379477057875</v>
      </c>
      <c r="S23">
        <v>11.766016714606742</v>
      </c>
      <c r="T23">
        <v>1.4219122348993287</v>
      </c>
      <c r="U23">
        <v>59.969434866422681</v>
      </c>
      <c r="V23">
        <v>8.8227517310012065</v>
      </c>
      <c r="W23">
        <v>19.674551775100401</v>
      </c>
      <c r="X23">
        <v>62.891453570979678</v>
      </c>
      <c r="Y23">
        <v>0</v>
      </c>
      <c r="Z23">
        <v>0</v>
      </c>
      <c r="AA23">
        <v>5.9593810746835461</v>
      </c>
      <c r="AB23">
        <v>6.9633628385026203</v>
      </c>
      <c r="AC23">
        <v>4.98821068788543</v>
      </c>
      <c r="AD23">
        <v>0</v>
      </c>
      <c r="AE23">
        <v>16.964341541352283</v>
      </c>
      <c r="AF23">
        <v>13.261790625283286</v>
      </c>
      <c r="AG23">
        <v>31.948631284362115</v>
      </c>
      <c r="AH23">
        <v>21.536846773287792</v>
      </c>
      <c r="AI23">
        <v>0</v>
      </c>
      <c r="AJ23">
        <v>0</v>
      </c>
      <c r="AK23">
        <v>14.384494124349885</v>
      </c>
      <c r="AL23">
        <v>57.186763950430283</v>
      </c>
      <c r="AM23">
        <v>8.3148893069845684</v>
      </c>
      <c r="AN23">
        <v>4.1841889442435207E-2</v>
      </c>
      <c r="AO23">
        <v>0</v>
      </c>
      <c r="AP23">
        <v>0.21732123653686827</v>
      </c>
      <c r="AQ23">
        <v>21.831294954699032</v>
      </c>
      <c r="AR23">
        <v>14.75043970715579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2.4598676089385472</v>
      </c>
      <c r="AZ23">
        <v>0</v>
      </c>
      <c r="BA23">
        <v>0.89187137967914432</v>
      </c>
      <c r="BB23">
        <v>2.4620493655705995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910.17701867796154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273.58640954350386</v>
      </c>
      <c r="L24">
        <v>9.6400208738388873</v>
      </c>
      <c r="M24">
        <v>63.917902294676196</v>
      </c>
      <c r="N24">
        <v>52.960636018488941</v>
      </c>
      <c r="O24">
        <v>74.021055416019038</v>
      </c>
      <c r="P24">
        <v>23.090696124272576</v>
      </c>
      <c r="Q24">
        <v>5.118648733141212</v>
      </c>
      <c r="R24">
        <v>19.138379477057875</v>
      </c>
      <c r="S24">
        <v>11.766016714606742</v>
      </c>
      <c r="T24">
        <v>1.4219122348993287</v>
      </c>
      <c r="U24">
        <v>59.969434866422681</v>
      </c>
      <c r="V24">
        <v>8.8227517310012065</v>
      </c>
      <c r="W24">
        <v>19.674551775100401</v>
      </c>
      <c r="X24">
        <v>62.891453570979678</v>
      </c>
      <c r="Y24">
        <v>0</v>
      </c>
      <c r="Z24">
        <v>0</v>
      </c>
      <c r="AA24">
        <v>11.918762149367092</v>
      </c>
      <c r="AB24">
        <v>6.9633628385026203</v>
      </c>
      <c r="AC24">
        <v>4.98821068788543</v>
      </c>
      <c r="AD24">
        <v>0</v>
      </c>
      <c r="AE24">
        <v>16.964341541352283</v>
      </c>
      <c r="AF24">
        <v>13.261790625283286</v>
      </c>
      <c r="AG24">
        <v>31.948631284362115</v>
      </c>
      <c r="AH24">
        <v>21.536846773287792</v>
      </c>
      <c r="AI24">
        <v>0</v>
      </c>
      <c r="AJ24">
        <v>0</v>
      </c>
      <c r="AK24">
        <v>14.384494124349885</v>
      </c>
      <c r="AL24">
        <v>57.186763950430283</v>
      </c>
      <c r="AM24">
        <v>8.3148893069845684</v>
      </c>
      <c r="AN24">
        <v>4.1841889442435207E-2</v>
      </c>
      <c r="AO24">
        <v>0</v>
      </c>
      <c r="AP24">
        <v>0.21732123653686827</v>
      </c>
      <c r="AQ24">
        <v>21.831294954699032</v>
      </c>
      <c r="AR24">
        <v>14.75043970715579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2.4598676089385472</v>
      </c>
      <c r="AZ24">
        <v>0</v>
      </c>
      <c r="BA24">
        <v>0.89187137967914432</v>
      </c>
      <c r="BB24">
        <v>2.4620493655705995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916.14264879783661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273.58640954350386</v>
      </c>
      <c r="L25">
        <v>9.6400208738388873</v>
      </c>
      <c r="M25">
        <v>63.917902294676196</v>
      </c>
      <c r="N25">
        <v>52.960636018488941</v>
      </c>
      <c r="O25">
        <v>74.021055416019038</v>
      </c>
      <c r="P25">
        <v>23.090696124272576</v>
      </c>
      <c r="Q25">
        <v>5.118648733141212</v>
      </c>
      <c r="R25">
        <v>19.138379477057875</v>
      </c>
      <c r="S25">
        <v>11.766016714606742</v>
      </c>
      <c r="T25">
        <v>1.4219122348993287</v>
      </c>
      <c r="U25">
        <v>59.969434866422681</v>
      </c>
      <c r="V25">
        <v>8.8227517310012065</v>
      </c>
      <c r="W25">
        <v>19.674551775100401</v>
      </c>
      <c r="X25">
        <v>62.891453570979678</v>
      </c>
      <c r="Y25">
        <v>0</v>
      </c>
      <c r="Z25">
        <v>0</v>
      </c>
      <c r="AA25">
        <v>11.918762149367092</v>
      </c>
      <c r="AB25">
        <v>6.9633628385026203</v>
      </c>
      <c r="AC25">
        <v>4.98821068788543</v>
      </c>
      <c r="AD25">
        <v>4.6680336416890036</v>
      </c>
      <c r="AE25">
        <v>16.964341541352283</v>
      </c>
      <c r="AF25">
        <v>13.261790625283286</v>
      </c>
      <c r="AG25">
        <v>31.948631284362115</v>
      </c>
      <c r="AH25">
        <v>21.536846773287792</v>
      </c>
      <c r="AI25">
        <v>0</v>
      </c>
      <c r="AJ25">
        <v>0</v>
      </c>
      <c r="AK25">
        <v>14.384494124349885</v>
      </c>
      <c r="AL25">
        <v>57.186763950430283</v>
      </c>
      <c r="AM25">
        <v>8.3148893069845684</v>
      </c>
      <c r="AN25">
        <v>4.1841889442435207E-2</v>
      </c>
      <c r="AO25">
        <v>0</v>
      </c>
      <c r="AP25">
        <v>0.21732123653686827</v>
      </c>
      <c r="AQ25">
        <v>21.831294954699032</v>
      </c>
      <c r="AR25">
        <v>14.75043970715579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2.4598676089385472</v>
      </c>
      <c r="AZ25">
        <v>0</v>
      </c>
      <c r="BA25">
        <v>0.89187137967914432</v>
      </c>
      <c r="BB25">
        <v>2.4620493655705995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920.81068243952564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273.58640954350386</v>
      </c>
      <c r="L26">
        <v>9.6400208738388873</v>
      </c>
      <c r="M26">
        <v>63.917902294676196</v>
      </c>
      <c r="N26">
        <v>52.960636018488941</v>
      </c>
      <c r="O26">
        <v>74.021055416019038</v>
      </c>
      <c r="P26">
        <v>23.090696124272576</v>
      </c>
      <c r="Q26">
        <v>5.118648733141212</v>
      </c>
      <c r="R26">
        <v>19.138379477057875</v>
      </c>
      <c r="S26">
        <v>11.766016714606742</v>
      </c>
      <c r="T26">
        <v>1.4219122348993287</v>
      </c>
      <c r="U26">
        <v>59.969434866422681</v>
      </c>
      <c r="V26">
        <v>8.8227517310012065</v>
      </c>
      <c r="W26">
        <v>19.674551775100401</v>
      </c>
      <c r="X26">
        <v>62.891453570979678</v>
      </c>
      <c r="Y26">
        <v>0</v>
      </c>
      <c r="Z26">
        <v>0</v>
      </c>
      <c r="AA26">
        <v>11.918762149367092</v>
      </c>
      <c r="AB26">
        <v>6.9633628385026203</v>
      </c>
      <c r="AC26">
        <v>4.98821068788543</v>
      </c>
      <c r="AD26">
        <v>4.6680336416890036</v>
      </c>
      <c r="AE26">
        <v>16.964341541352283</v>
      </c>
      <c r="AF26">
        <v>13.261790625283286</v>
      </c>
      <c r="AG26">
        <v>31.948631284362115</v>
      </c>
      <c r="AH26">
        <v>21.536846773287792</v>
      </c>
      <c r="AI26">
        <v>0</v>
      </c>
      <c r="AJ26">
        <v>0</v>
      </c>
      <c r="AK26">
        <v>14.384494124349885</v>
      </c>
      <c r="AL26">
        <v>57.186763950430283</v>
      </c>
      <c r="AM26">
        <v>8.3148893069845684</v>
      </c>
      <c r="AN26">
        <v>4.1841889442435207E-2</v>
      </c>
      <c r="AO26">
        <v>0</v>
      </c>
      <c r="AP26">
        <v>0.21732123653686827</v>
      </c>
      <c r="AQ26">
        <v>21.831294954699032</v>
      </c>
      <c r="AR26">
        <v>14.75043970715579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2.4598676089385472</v>
      </c>
      <c r="AZ26">
        <v>0</v>
      </c>
      <c r="BA26">
        <v>0.85393199999999969</v>
      </c>
      <c r="BB26">
        <v>2.4620493655705995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920.77274305984645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273.5803543143835</v>
      </c>
      <c r="L27">
        <v>9.6400208738388873</v>
      </c>
      <c r="M27">
        <v>63.917902294676196</v>
      </c>
      <c r="N27">
        <v>52.960636018488941</v>
      </c>
      <c r="O27">
        <v>74.021055416019038</v>
      </c>
      <c r="P27">
        <v>23.090696124272576</v>
      </c>
      <c r="Q27">
        <v>5.118648733141212</v>
      </c>
      <c r="R27">
        <v>19.138379477057875</v>
      </c>
      <c r="S27">
        <v>11.766016714606742</v>
      </c>
      <c r="T27">
        <v>1.4219122348993287</v>
      </c>
      <c r="U27">
        <v>59.969434866422681</v>
      </c>
      <c r="V27">
        <v>8.8227517310012065</v>
      </c>
      <c r="W27">
        <v>19.674551775100401</v>
      </c>
      <c r="X27">
        <v>62.891453570979678</v>
      </c>
      <c r="Y27">
        <v>0</v>
      </c>
      <c r="Z27">
        <v>0</v>
      </c>
      <c r="AA27">
        <v>11.918762149367092</v>
      </c>
      <c r="AB27">
        <v>13.9267265690525</v>
      </c>
      <c r="AC27">
        <v>4.98821068788543</v>
      </c>
      <c r="AD27">
        <v>4.6680336416890036</v>
      </c>
      <c r="AE27">
        <v>16.964341541352283</v>
      </c>
      <c r="AF27">
        <v>13.261790625283286</v>
      </c>
      <c r="AG27">
        <v>31.948631284362115</v>
      </c>
      <c r="AH27">
        <v>21.536846773287792</v>
      </c>
      <c r="AI27">
        <v>1.6403760941502283</v>
      </c>
      <c r="AJ27">
        <v>0</v>
      </c>
      <c r="AK27">
        <v>14.384494124349885</v>
      </c>
      <c r="AL27">
        <v>57.186763950430283</v>
      </c>
      <c r="AM27">
        <v>8.3148893069845684</v>
      </c>
      <c r="AN27">
        <v>4.1841889442435207E-2</v>
      </c>
      <c r="AO27">
        <v>0</v>
      </c>
      <c r="AP27">
        <v>0.21732123653686827</v>
      </c>
      <c r="AQ27">
        <v>21.831294954699032</v>
      </c>
      <c r="AR27">
        <v>14.75043970715579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2.4598676089385472</v>
      </c>
      <c r="AZ27">
        <v>0</v>
      </c>
      <c r="BA27">
        <v>0.85393199999999969</v>
      </c>
      <c r="BB27">
        <v>2.4620493655705995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929.37042765542628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273.58778679982424</v>
      </c>
      <c r="L28">
        <v>9.6400208738388873</v>
      </c>
      <c r="M28">
        <v>63.917902294676196</v>
      </c>
      <c r="N28">
        <v>52.960636018488941</v>
      </c>
      <c r="O28">
        <v>74.021055416019038</v>
      </c>
      <c r="P28">
        <v>23.090696124272576</v>
      </c>
      <c r="Q28">
        <v>5.118648733141212</v>
      </c>
      <c r="R28">
        <v>19.138379477057875</v>
      </c>
      <c r="S28">
        <v>11.766016714606742</v>
      </c>
      <c r="T28">
        <v>1.4219122348993287</v>
      </c>
      <c r="U28">
        <v>59.969434866422681</v>
      </c>
      <c r="V28">
        <v>8.8227517310012065</v>
      </c>
      <c r="W28">
        <v>19.674551775100401</v>
      </c>
      <c r="X28">
        <v>62.891453570979678</v>
      </c>
      <c r="Y28">
        <v>0</v>
      </c>
      <c r="Z28">
        <v>0</v>
      </c>
      <c r="AA28">
        <v>11.918762149367092</v>
      </c>
      <c r="AB28">
        <v>13.9267265690525</v>
      </c>
      <c r="AC28">
        <v>4.98821068788543</v>
      </c>
      <c r="AD28">
        <v>4.6680336416890036</v>
      </c>
      <c r="AE28">
        <v>16.964341541352283</v>
      </c>
      <c r="AF28">
        <v>13.261790625283286</v>
      </c>
      <c r="AG28">
        <v>31.948631284362115</v>
      </c>
      <c r="AH28">
        <v>21.536846773287792</v>
      </c>
      <c r="AI28">
        <v>2.6246017506403656</v>
      </c>
      <c r="AJ28">
        <v>0</v>
      </c>
      <c r="AK28">
        <v>14.384494124349885</v>
      </c>
      <c r="AL28">
        <v>57.186763950430283</v>
      </c>
      <c r="AM28">
        <v>8.3148893069845684</v>
      </c>
      <c r="AN28">
        <v>4.1841889442435207E-2</v>
      </c>
      <c r="AO28">
        <v>0</v>
      </c>
      <c r="AP28">
        <v>0.21732123653686827</v>
      </c>
      <c r="AQ28">
        <v>21.831294954699032</v>
      </c>
      <c r="AR28">
        <v>14.75043970715579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2.4598676089385472</v>
      </c>
      <c r="AZ28">
        <v>0</v>
      </c>
      <c r="BA28">
        <v>0.85393199999999969</v>
      </c>
      <c r="BB28">
        <v>2.4620493655705995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930.36208579735717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273.5803543143835</v>
      </c>
      <c r="L29">
        <v>9.6400208738388873</v>
      </c>
      <c r="M29">
        <v>63.917902294676196</v>
      </c>
      <c r="N29">
        <v>52.960636018488941</v>
      </c>
      <c r="O29">
        <v>74.021055416019038</v>
      </c>
      <c r="P29">
        <v>23.090696124272576</v>
      </c>
      <c r="Q29">
        <v>5.118648733141212</v>
      </c>
      <c r="R29">
        <v>19.138379477057875</v>
      </c>
      <c r="S29">
        <v>11.766016714606742</v>
      </c>
      <c r="T29">
        <v>1.4219122348993287</v>
      </c>
      <c r="U29">
        <v>59.969434866422681</v>
      </c>
      <c r="V29">
        <v>8.8227517310012065</v>
      </c>
      <c r="W29">
        <v>19.674551775100401</v>
      </c>
      <c r="X29">
        <v>62.891453570979678</v>
      </c>
      <c r="Y29">
        <v>0</v>
      </c>
      <c r="Z29">
        <v>0</v>
      </c>
      <c r="AA29">
        <v>11.918762149367092</v>
      </c>
      <c r="AB29">
        <v>13.9267265690525</v>
      </c>
      <c r="AC29">
        <v>9.9764218211117832</v>
      </c>
      <c r="AD29">
        <v>4.6680336416890036</v>
      </c>
      <c r="AE29">
        <v>16.964341541352283</v>
      </c>
      <c r="AF29">
        <v>13.261790625283286</v>
      </c>
      <c r="AG29">
        <v>31.948631284362115</v>
      </c>
      <c r="AH29">
        <v>21.536846773287792</v>
      </c>
      <c r="AI29">
        <v>16.855191181447513</v>
      </c>
      <c r="AJ29">
        <v>0</v>
      </c>
      <c r="AK29">
        <v>14.384494124349885</v>
      </c>
      <c r="AL29">
        <v>57.186763950430283</v>
      </c>
      <c r="AM29">
        <v>8.3148893069845684</v>
      </c>
      <c r="AN29">
        <v>4.1841889442435207E-2</v>
      </c>
      <c r="AO29">
        <v>0</v>
      </c>
      <c r="AP29">
        <v>0.21732123653686827</v>
      </c>
      <c r="AQ29">
        <v>21.831294954699032</v>
      </c>
      <c r="AR29">
        <v>14.75043970715579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2.4598676089385472</v>
      </c>
      <c r="AZ29">
        <v>0</v>
      </c>
      <c r="BA29">
        <v>0.85393199999999969</v>
      </c>
      <c r="BB29">
        <v>2.4620493655705995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949.57345387594989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273.58108790287702</v>
      </c>
      <c r="L30">
        <v>9.6400208738388873</v>
      </c>
      <c r="M30">
        <v>63.917902294676196</v>
      </c>
      <c r="N30">
        <v>52.960636018488941</v>
      </c>
      <c r="O30">
        <v>74.021055416019038</v>
      </c>
      <c r="P30">
        <v>23.090696124272576</v>
      </c>
      <c r="Q30">
        <v>5.118648733141212</v>
      </c>
      <c r="R30">
        <v>19.138379477057875</v>
      </c>
      <c r="S30">
        <v>11.766016714606742</v>
      </c>
      <c r="T30">
        <v>1.4219122348993287</v>
      </c>
      <c r="U30">
        <v>59.969434866422681</v>
      </c>
      <c r="V30">
        <v>8.8227517310012065</v>
      </c>
      <c r="W30">
        <v>19.674551775100401</v>
      </c>
      <c r="X30">
        <v>62.891453570979678</v>
      </c>
      <c r="Y30">
        <v>0</v>
      </c>
      <c r="Z30">
        <v>0</v>
      </c>
      <c r="AA30">
        <v>11.918762149367092</v>
      </c>
      <c r="AB30">
        <v>13.9267265690525</v>
      </c>
      <c r="AC30">
        <v>9.9764218211117832</v>
      </c>
      <c r="AD30">
        <v>4.6680336416890036</v>
      </c>
      <c r="AE30">
        <v>16.964341541352283</v>
      </c>
      <c r="AF30">
        <v>13.261790625283286</v>
      </c>
      <c r="AG30">
        <v>31.948631284362115</v>
      </c>
      <c r="AH30">
        <v>21.536846773287792</v>
      </c>
      <c r="AI30">
        <v>16.855191181447513</v>
      </c>
      <c r="AJ30">
        <v>0</v>
      </c>
      <c r="AK30">
        <v>14.384494124349885</v>
      </c>
      <c r="AL30">
        <v>57.186763950430283</v>
      </c>
      <c r="AM30">
        <v>8.3148893069845684</v>
      </c>
      <c r="AN30">
        <v>4.1841889442435207E-2</v>
      </c>
      <c r="AO30">
        <v>0</v>
      </c>
      <c r="AP30">
        <v>0.21732123653686827</v>
      </c>
      <c r="AQ30">
        <v>14.554196204633422</v>
      </c>
      <c r="AR30">
        <v>14.75043970715579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2.4598676089385472</v>
      </c>
      <c r="AZ30">
        <v>0</v>
      </c>
      <c r="BA30">
        <v>0.85393199999999969</v>
      </c>
      <c r="BB30">
        <v>2.4620493655705995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942.29708871437776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273.58992855154844</v>
      </c>
      <c r="L31">
        <v>9.6399328850142698</v>
      </c>
      <c r="M31">
        <v>63.917902294676196</v>
      </c>
      <c r="N31">
        <v>52.960636018488941</v>
      </c>
      <c r="O31">
        <v>74.021055416019038</v>
      </c>
      <c r="P31">
        <v>23.090696124272576</v>
      </c>
      <c r="Q31">
        <v>5.1205905020352791</v>
      </c>
      <c r="R31">
        <v>19.138379477057875</v>
      </c>
      <c r="S31">
        <v>6.4694127287844045</v>
      </c>
      <c r="T31">
        <v>0.77840747234042551</v>
      </c>
      <c r="U31">
        <v>59.969434866422681</v>
      </c>
      <c r="V31">
        <v>8.8227517310012065</v>
      </c>
      <c r="W31">
        <v>19.674551775100401</v>
      </c>
      <c r="X31">
        <v>62.891453570979678</v>
      </c>
      <c r="Y31">
        <v>0</v>
      </c>
      <c r="Z31">
        <v>0</v>
      </c>
      <c r="AA31">
        <v>11.918762149367092</v>
      </c>
      <c r="AB31">
        <v>13.9267265690525</v>
      </c>
      <c r="AC31">
        <v>9.9764218211117832</v>
      </c>
      <c r="AD31">
        <v>4.6680336416890036</v>
      </c>
      <c r="AE31">
        <v>16.964341541352283</v>
      </c>
      <c r="AF31">
        <v>13.261790625283286</v>
      </c>
      <c r="AG31">
        <v>31.948631284362115</v>
      </c>
      <c r="AH31">
        <v>21.536846773287792</v>
      </c>
      <c r="AI31">
        <v>16.855191181447513</v>
      </c>
      <c r="AJ31">
        <v>0</v>
      </c>
      <c r="AK31">
        <v>14.384494124349885</v>
      </c>
      <c r="AL31">
        <v>57.186763950430283</v>
      </c>
      <c r="AM31">
        <v>8.3148893069845684</v>
      </c>
      <c r="AN31">
        <v>4.1841889442435207E-2</v>
      </c>
      <c r="AO31">
        <v>0</v>
      </c>
      <c r="AP31">
        <v>2.4991926830157412</v>
      </c>
      <c r="AQ31">
        <v>7.2770987500656119</v>
      </c>
      <c r="AR31">
        <v>14.75043970715579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2.4598676089385472</v>
      </c>
      <c r="AZ31">
        <v>0</v>
      </c>
      <c r="BA31">
        <v>0.85393199999999969</v>
      </c>
      <c r="BB31">
        <v>2.4620493655705995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931.37244838664844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273.58992855154844</v>
      </c>
      <c r="L32">
        <v>9.6400182951043885</v>
      </c>
      <c r="M32">
        <v>63.917902294676196</v>
      </c>
      <c r="N32">
        <v>52.960636018488941</v>
      </c>
      <c r="O32">
        <v>74.021055416019038</v>
      </c>
      <c r="P32">
        <v>23.090696124272576</v>
      </c>
      <c r="Q32">
        <v>5.1205905020352791</v>
      </c>
      <c r="R32">
        <v>19.138379477057875</v>
      </c>
      <c r="S32">
        <v>6.4694127287844045</v>
      </c>
      <c r="T32">
        <v>0.77840747234042551</v>
      </c>
      <c r="U32">
        <v>59.969434866422681</v>
      </c>
      <c r="V32">
        <v>8.8227517310012065</v>
      </c>
      <c r="W32">
        <v>19.674551775100401</v>
      </c>
      <c r="X32">
        <v>62.891453570979678</v>
      </c>
      <c r="Y32">
        <v>0</v>
      </c>
      <c r="Z32">
        <v>0</v>
      </c>
      <c r="AA32">
        <v>11.918762149367092</v>
      </c>
      <c r="AB32">
        <v>13.9267265690525</v>
      </c>
      <c r="AC32">
        <v>9.9764218211117832</v>
      </c>
      <c r="AD32">
        <v>4.6680336416890036</v>
      </c>
      <c r="AE32">
        <v>16.964341541352283</v>
      </c>
      <c r="AF32">
        <v>5.8941292403262038</v>
      </c>
      <c r="AG32">
        <v>31.948631284362115</v>
      </c>
      <c r="AH32">
        <v>21.536846773287792</v>
      </c>
      <c r="AI32">
        <v>16.855191181447513</v>
      </c>
      <c r="AJ32">
        <v>0</v>
      </c>
      <c r="AK32">
        <v>14.384494124349885</v>
      </c>
      <c r="AL32">
        <v>57.186763950430283</v>
      </c>
      <c r="AM32">
        <v>8.3148893069845684</v>
      </c>
      <c r="AN32">
        <v>4.1841889442435207E-2</v>
      </c>
      <c r="AO32">
        <v>0</v>
      </c>
      <c r="AP32">
        <v>2.4991926830157412</v>
      </c>
      <c r="AQ32">
        <v>0</v>
      </c>
      <c r="AR32">
        <v>17.325913585688401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2.4598676089385472</v>
      </c>
      <c r="AZ32">
        <v>0</v>
      </c>
      <c r="BA32">
        <v>0.85393199999999969</v>
      </c>
      <c r="BB32">
        <v>2.4620493655705995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919.30324754024844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273.58992855154844</v>
      </c>
      <c r="L33">
        <v>9.6403254116225021</v>
      </c>
      <c r="M33">
        <v>63.917902294676196</v>
      </c>
      <c r="N33">
        <v>52.960636018488941</v>
      </c>
      <c r="O33">
        <v>74.021055416019038</v>
      </c>
      <c r="P33">
        <v>23.090696124272576</v>
      </c>
      <c r="Q33">
        <v>5.1186643840520754</v>
      </c>
      <c r="R33">
        <v>10.331064683449073</v>
      </c>
      <c r="S33">
        <v>6.4724954466936566</v>
      </c>
      <c r="T33">
        <v>0.77840747234042551</v>
      </c>
      <c r="U33">
        <v>59.969434866422681</v>
      </c>
      <c r="V33">
        <v>8.8227517310012065</v>
      </c>
      <c r="W33">
        <v>19.674551775100401</v>
      </c>
      <c r="X33">
        <v>62.891453570979678</v>
      </c>
      <c r="Y33">
        <v>0</v>
      </c>
      <c r="Z33">
        <v>0</v>
      </c>
      <c r="AA33">
        <v>11.918762149367092</v>
      </c>
      <c r="AB33">
        <v>13.9267265690525</v>
      </c>
      <c r="AC33">
        <v>9.9764218211117832</v>
      </c>
      <c r="AD33">
        <v>4.6680336416890036</v>
      </c>
      <c r="AE33">
        <v>16.964341541352283</v>
      </c>
      <c r="AF33">
        <v>5.8941292403262038</v>
      </c>
      <c r="AG33">
        <v>31.948631284362115</v>
      </c>
      <c r="AH33">
        <v>21.536846773287792</v>
      </c>
      <c r="AI33">
        <v>16.855191181447513</v>
      </c>
      <c r="AJ33">
        <v>0</v>
      </c>
      <c r="AK33">
        <v>14.384494124349885</v>
      </c>
      <c r="AL33">
        <v>57.186763950430283</v>
      </c>
      <c r="AM33">
        <v>8.3148893069845684</v>
      </c>
      <c r="AN33">
        <v>4.1841889442435207E-2</v>
      </c>
      <c r="AO33">
        <v>0</v>
      </c>
      <c r="AP33">
        <v>2.4991926830157412</v>
      </c>
      <c r="AQ33">
        <v>0</v>
      </c>
      <c r="AR33">
        <v>17.325913585688401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2.4598676089385472</v>
      </c>
      <c r="AZ33">
        <v>0</v>
      </c>
      <c r="BA33">
        <v>0.85393199999999969</v>
      </c>
      <c r="BB33">
        <v>2.2743069999999999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910.3096540975132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273.58992855154844</v>
      </c>
      <c r="L34">
        <v>9.6398809554905966</v>
      </c>
      <c r="M34">
        <v>63.917902294676196</v>
      </c>
      <c r="N34">
        <v>52.960636018488941</v>
      </c>
      <c r="O34">
        <v>74.021055416019038</v>
      </c>
      <c r="P34">
        <v>23.090696124272576</v>
      </c>
      <c r="Q34">
        <v>5.1186643840520754</v>
      </c>
      <c r="R34">
        <v>10.331064683449073</v>
      </c>
      <c r="S34">
        <v>6.4724954466936566</v>
      </c>
      <c r="T34">
        <v>0.77840747234042551</v>
      </c>
      <c r="U34">
        <v>59.969434866422681</v>
      </c>
      <c r="V34">
        <v>8.8227517310012065</v>
      </c>
      <c r="W34">
        <v>19.674551775100401</v>
      </c>
      <c r="X34">
        <v>62.891453570979678</v>
      </c>
      <c r="Y34">
        <v>0</v>
      </c>
      <c r="Z34">
        <v>0</v>
      </c>
      <c r="AA34">
        <v>11.918762149367092</v>
      </c>
      <c r="AB34">
        <v>13.9267265690525</v>
      </c>
      <c r="AC34">
        <v>9.9764218211117832</v>
      </c>
      <c r="AD34">
        <v>4.6680336416890036</v>
      </c>
      <c r="AE34">
        <v>16.964341541352283</v>
      </c>
      <c r="AF34">
        <v>5.8941292403262038</v>
      </c>
      <c r="AG34">
        <v>31.948631284362115</v>
      </c>
      <c r="AH34">
        <v>21.536846773287792</v>
      </c>
      <c r="AI34">
        <v>16.855191181447513</v>
      </c>
      <c r="AJ34">
        <v>0</v>
      </c>
      <c r="AK34">
        <v>14.384494124349885</v>
      </c>
      <c r="AL34">
        <v>57.186763950430283</v>
      </c>
      <c r="AM34">
        <v>8.3148893069845684</v>
      </c>
      <c r="AN34">
        <v>4.1841889442435207E-2</v>
      </c>
      <c r="AO34">
        <v>0</v>
      </c>
      <c r="AP34">
        <v>2.4991926830157412</v>
      </c>
      <c r="AQ34">
        <v>0</v>
      </c>
      <c r="AR34">
        <v>17.325913585688401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2.4598676089385472</v>
      </c>
      <c r="AZ34">
        <v>0</v>
      </c>
      <c r="BA34">
        <v>0.89187137967914432</v>
      </c>
      <c r="BB34">
        <v>2.2743069999999999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910.34714902106043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273.58992855154844</v>
      </c>
      <c r="L35">
        <v>9.6398809554905966</v>
      </c>
      <c r="M35">
        <v>63.917902294676196</v>
      </c>
      <c r="N35">
        <v>52.960636018488941</v>
      </c>
      <c r="O35">
        <v>74.021055416019038</v>
      </c>
      <c r="P35">
        <v>23.090696124272576</v>
      </c>
      <c r="Q35">
        <v>5.1186643840520754</v>
      </c>
      <c r="R35">
        <v>10.331064683449073</v>
      </c>
      <c r="S35">
        <v>6.4724954466936566</v>
      </c>
      <c r="T35">
        <v>0.77840747234042551</v>
      </c>
      <c r="U35">
        <v>59.969434866422681</v>
      </c>
      <c r="V35">
        <v>3.8590474677002584</v>
      </c>
      <c r="W35">
        <v>11.58589033052001</v>
      </c>
      <c r="X35">
        <v>34.759754130691697</v>
      </c>
      <c r="Y35">
        <v>0</v>
      </c>
      <c r="Z35">
        <v>0</v>
      </c>
      <c r="AA35">
        <v>9.2487021278481034</v>
      </c>
      <c r="AB35">
        <v>13.9267265690525</v>
      </c>
      <c r="AC35">
        <v>9.9764218211117832</v>
      </c>
      <c r="AD35">
        <v>4.6680336416890036</v>
      </c>
      <c r="AE35">
        <v>16.964341541352283</v>
      </c>
      <c r="AF35">
        <v>5.8941292403262038</v>
      </c>
      <c r="AG35">
        <v>31.948631284362115</v>
      </c>
      <c r="AH35">
        <v>21.536846773287792</v>
      </c>
      <c r="AI35">
        <v>2.6246017506403656</v>
      </c>
      <c r="AJ35">
        <v>0</v>
      </c>
      <c r="AK35">
        <v>14.384494124349885</v>
      </c>
      <c r="AL35">
        <v>57.186763950430283</v>
      </c>
      <c r="AM35">
        <v>8.3148893069845684</v>
      </c>
      <c r="AN35">
        <v>4.1841889442435207E-2</v>
      </c>
      <c r="AO35">
        <v>0</v>
      </c>
      <c r="AP35">
        <v>0.21732123653686827</v>
      </c>
      <c r="AQ35">
        <v>0</v>
      </c>
      <c r="AR35">
        <v>14.75043970715579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2.4598676089385472</v>
      </c>
      <c r="AZ35">
        <v>0</v>
      </c>
      <c r="BA35">
        <v>0.89187137967914432</v>
      </c>
      <c r="BB35">
        <v>2.2743069999999999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847.40508909555354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273.58992855154844</v>
      </c>
      <c r="L36">
        <v>9.6398809554905966</v>
      </c>
      <c r="M36">
        <v>63.917902294676196</v>
      </c>
      <c r="N36">
        <v>52.960636018488941</v>
      </c>
      <c r="O36">
        <v>74.021055416019038</v>
      </c>
      <c r="P36">
        <v>23.090696124272576</v>
      </c>
      <c r="Q36">
        <v>5.1186643840520754</v>
      </c>
      <c r="R36">
        <v>10.331064683449073</v>
      </c>
      <c r="S36">
        <v>6.4724954466936566</v>
      </c>
      <c r="T36">
        <v>0.77840747234042551</v>
      </c>
      <c r="U36">
        <v>59.969434866422681</v>
      </c>
      <c r="V36">
        <v>3.8590474677002584</v>
      </c>
      <c r="W36">
        <v>11.58589033052001</v>
      </c>
      <c r="X36">
        <v>34.759754130691697</v>
      </c>
      <c r="Y36">
        <v>0</v>
      </c>
      <c r="Z36">
        <v>0</v>
      </c>
      <c r="AA36">
        <v>5.9312327860759497</v>
      </c>
      <c r="AB36">
        <v>13.9267265690525</v>
      </c>
      <c r="AC36">
        <v>9.9764218211117832</v>
      </c>
      <c r="AD36">
        <v>4.6680336416890036</v>
      </c>
      <c r="AE36">
        <v>16.964341541352283</v>
      </c>
      <c r="AF36">
        <v>5.8941292403262038</v>
      </c>
      <c r="AG36">
        <v>31.948631284362115</v>
      </c>
      <c r="AH36">
        <v>21.536846773287792</v>
      </c>
      <c r="AI36">
        <v>1.6403760941502283</v>
      </c>
      <c r="AJ36">
        <v>0</v>
      </c>
      <c r="AK36">
        <v>14.384494124349885</v>
      </c>
      <c r="AL36">
        <v>57.186763950430283</v>
      </c>
      <c r="AM36">
        <v>8.3148893069845684</v>
      </c>
      <c r="AN36">
        <v>4.1841889442435207E-2</v>
      </c>
      <c r="AO36">
        <v>0</v>
      </c>
      <c r="AP36">
        <v>0.21732123653686827</v>
      </c>
      <c r="AQ36">
        <v>0</v>
      </c>
      <c r="AR36">
        <v>14.75043970715579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2.4598676089385472</v>
      </c>
      <c r="AZ36">
        <v>0</v>
      </c>
      <c r="BA36">
        <v>0.89187137967914432</v>
      </c>
      <c r="BB36">
        <v>2.2743069999999999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843.10339409729124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273.58992855154844</v>
      </c>
      <c r="L37">
        <v>9.6398809554905966</v>
      </c>
      <c r="M37">
        <v>63.917902294676196</v>
      </c>
      <c r="N37">
        <v>52.96148416751312</v>
      </c>
      <c r="O37">
        <v>74.021055416019038</v>
      </c>
      <c r="P37">
        <v>23.090696124272576</v>
      </c>
      <c r="Q37">
        <v>5.1200940836751441</v>
      </c>
      <c r="R37">
        <v>10.331064683449073</v>
      </c>
      <c r="S37">
        <v>6.4702281456773321</v>
      </c>
      <c r="T37">
        <v>0.77840747234042551</v>
      </c>
      <c r="U37">
        <v>59.969434866422681</v>
      </c>
      <c r="V37">
        <v>3.7914542955246913</v>
      </c>
      <c r="W37">
        <v>11.58589033052001</v>
      </c>
      <c r="X37">
        <v>34.759754130691697</v>
      </c>
      <c r="Y37">
        <v>0</v>
      </c>
      <c r="Z37">
        <v>0</v>
      </c>
      <c r="AA37">
        <v>5.9312327860759497</v>
      </c>
      <c r="AB37">
        <v>13.9267265690525</v>
      </c>
      <c r="AC37">
        <v>9.9764218211117832</v>
      </c>
      <c r="AD37">
        <v>4.6680336416890036</v>
      </c>
      <c r="AE37">
        <v>16.964341541352283</v>
      </c>
      <c r="AF37">
        <v>5.8941292403262038</v>
      </c>
      <c r="AG37">
        <v>31.948631284362115</v>
      </c>
      <c r="AH37">
        <v>21.536846773287792</v>
      </c>
      <c r="AI37">
        <v>0</v>
      </c>
      <c r="AJ37">
        <v>0</v>
      </c>
      <c r="AK37">
        <v>14.384494124349885</v>
      </c>
      <c r="AL37">
        <v>57.186763950430283</v>
      </c>
      <c r="AM37">
        <v>8.3148893069845684</v>
      </c>
      <c r="AN37">
        <v>4.1841889442435207E-2</v>
      </c>
      <c r="AO37">
        <v>0</v>
      </c>
      <c r="AP37">
        <v>0.21732123653686827</v>
      </c>
      <c r="AQ37">
        <v>0</v>
      </c>
      <c r="AR37">
        <v>14.75043970715579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2.4598676089385472</v>
      </c>
      <c r="AZ37">
        <v>0</v>
      </c>
      <c r="BA37">
        <v>0.89187137967914432</v>
      </c>
      <c r="BB37">
        <v>2.2743069999999999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841.39543537859629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273.58992855154844</v>
      </c>
      <c r="L38">
        <v>9.6398809554905966</v>
      </c>
      <c r="M38">
        <v>63.917902294676196</v>
      </c>
      <c r="N38">
        <v>52.961660539172435</v>
      </c>
      <c r="O38">
        <v>74.021055416019038</v>
      </c>
      <c r="P38">
        <v>23.090696124272576</v>
      </c>
      <c r="Q38">
        <v>5.1200940836751441</v>
      </c>
      <c r="R38">
        <v>10.331064683449073</v>
      </c>
      <c r="S38">
        <v>6.4702281456773321</v>
      </c>
      <c r="T38">
        <v>0.77840747234042551</v>
      </c>
      <c r="U38">
        <v>59.969434866422681</v>
      </c>
      <c r="V38">
        <v>3.8604400984848484</v>
      </c>
      <c r="W38">
        <v>11.58589033052001</v>
      </c>
      <c r="X38">
        <v>34.759754130691697</v>
      </c>
      <c r="Y38">
        <v>0</v>
      </c>
      <c r="Z38">
        <v>0</v>
      </c>
      <c r="AA38">
        <v>5.9312327860759497</v>
      </c>
      <c r="AB38">
        <v>13.9267265690525</v>
      </c>
      <c r="AC38">
        <v>9.9764218211117832</v>
      </c>
      <c r="AD38">
        <v>4.6680336416890036</v>
      </c>
      <c r="AE38">
        <v>16.964341541352283</v>
      </c>
      <c r="AF38">
        <v>5.8941292403262038</v>
      </c>
      <c r="AG38">
        <v>31.948631284362115</v>
      </c>
      <c r="AH38">
        <v>21.536846773287792</v>
      </c>
      <c r="AI38">
        <v>0</v>
      </c>
      <c r="AJ38">
        <v>0</v>
      </c>
      <c r="AK38">
        <v>14.384494124349885</v>
      </c>
      <c r="AL38">
        <v>57.186763950430283</v>
      </c>
      <c r="AM38">
        <v>8.3148893069845684</v>
      </c>
      <c r="AN38">
        <v>4.1841889442435207E-2</v>
      </c>
      <c r="AO38">
        <v>0</v>
      </c>
      <c r="AP38">
        <v>0.21732123653686827</v>
      </c>
      <c r="AQ38">
        <v>0</v>
      </c>
      <c r="AR38">
        <v>14.75043970715579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2.4598676089385472</v>
      </c>
      <c r="AZ38">
        <v>0</v>
      </c>
      <c r="BA38">
        <v>0.89187137967914432</v>
      </c>
      <c r="BB38">
        <v>2.2743069999999999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841.46459755321587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273.58992855154844</v>
      </c>
      <c r="L39">
        <v>9.6398809554905966</v>
      </c>
      <c r="M39">
        <v>63.917902294676196</v>
      </c>
      <c r="N39">
        <v>52.961660539172435</v>
      </c>
      <c r="O39">
        <v>74.021055416019038</v>
      </c>
      <c r="P39">
        <v>23.090696124272576</v>
      </c>
      <c r="Q39">
        <v>5.1200940836751441</v>
      </c>
      <c r="R39">
        <v>10.333359923395445</v>
      </c>
      <c r="S39">
        <v>6.4702281456773321</v>
      </c>
      <c r="T39">
        <v>0.77840747234042551</v>
      </c>
      <c r="U39">
        <v>59.969434866422681</v>
      </c>
      <c r="V39">
        <v>3.8686458550458722</v>
      </c>
      <c r="W39">
        <v>11.58589033052001</v>
      </c>
      <c r="X39">
        <v>34.759754130691697</v>
      </c>
      <c r="Y39">
        <v>0</v>
      </c>
      <c r="Z39">
        <v>0</v>
      </c>
      <c r="AA39">
        <v>5.9312327860759497</v>
      </c>
      <c r="AB39">
        <v>13.9267265690525</v>
      </c>
      <c r="AC39">
        <v>9.9764218211117832</v>
      </c>
      <c r="AD39">
        <v>4.6680336416890036</v>
      </c>
      <c r="AE39">
        <v>16.964341541352283</v>
      </c>
      <c r="AF39">
        <v>5.8941292403262038</v>
      </c>
      <c r="AG39">
        <v>31.948631284362115</v>
      </c>
      <c r="AH39">
        <v>10.529124970562364</v>
      </c>
      <c r="AI39">
        <v>0</v>
      </c>
      <c r="AJ39">
        <v>0</v>
      </c>
      <c r="AK39">
        <v>14.384494124349885</v>
      </c>
      <c r="AL39">
        <v>48.137006848020647</v>
      </c>
      <c r="AM39">
        <v>8.3148893069845684</v>
      </c>
      <c r="AN39">
        <v>4.1841889442435207E-2</v>
      </c>
      <c r="AO39">
        <v>0</v>
      </c>
      <c r="AP39">
        <v>0.21732123653686827</v>
      </c>
      <c r="AQ39">
        <v>0</v>
      </c>
      <c r="AR39">
        <v>14.75043970715579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2.4598676089385472</v>
      </c>
      <c r="AZ39">
        <v>0</v>
      </c>
      <c r="BA39">
        <v>0.42868684615384622</v>
      </c>
      <c r="BB39">
        <v>2.2743069999999999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820.95443511106271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273.58992855154844</v>
      </c>
      <c r="L40">
        <v>9.6398809554905966</v>
      </c>
      <c r="M40">
        <v>63.917902294676196</v>
      </c>
      <c r="N40">
        <v>52.961660539172435</v>
      </c>
      <c r="O40">
        <v>74.021055416019038</v>
      </c>
      <c r="P40">
        <v>23.090696124272576</v>
      </c>
      <c r="Q40">
        <v>5.1200940836751441</v>
      </c>
      <c r="R40">
        <v>10.333359923395445</v>
      </c>
      <c r="S40">
        <v>6.4702281456773321</v>
      </c>
      <c r="T40">
        <v>0.77840747234042551</v>
      </c>
      <c r="U40">
        <v>59.969434866422681</v>
      </c>
      <c r="V40">
        <v>3.8686458550458722</v>
      </c>
      <c r="W40">
        <v>11.58589033052001</v>
      </c>
      <c r="X40">
        <v>34.759754130691697</v>
      </c>
      <c r="Y40">
        <v>0</v>
      </c>
      <c r="Z40">
        <v>0</v>
      </c>
      <c r="AA40">
        <v>5.9312327860759497</v>
      </c>
      <c r="AB40">
        <v>13.9267265690525</v>
      </c>
      <c r="AC40">
        <v>9.9764218211117832</v>
      </c>
      <c r="AD40">
        <v>4.6680336416890036</v>
      </c>
      <c r="AE40">
        <v>16.964341541352283</v>
      </c>
      <c r="AF40">
        <v>5.8941292403262038</v>
      </c>
      <c r="AG40">
        <v>31.948631284362115</v>
      </c>
      <c r="AH40">
        <v>10.529124970562364</v>
      </c>
      <c r="AI40">
        <v>0</v>
      </c>
      <c r="AJ40">
        <v>0</v>
      </c>
      <c r="AK40">
        <v>14.384494124349885</v>
      </c>
      <c r="AL40">
        <v>48.137006848020647</v>
      </c>
      <c r="AM40">
        <v>8.3148893069845684</v>
      </c>
      <c r="AN40">
        <v>4.1841889442435207E-2</v>
      </c>
      <c r="AO40">
        <v>0</v>
      </c>
      <c r="AP40">
        <v>0.21732123653686827</v>
      </c>
      <c r="AQ40">
        <v>0</v>
      </c>
      <c r="AR40">
        <v>14.75043970715579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2.4598676089385472</v>
      </c>
      <c r="AZ40">
        <v>0</v>
      </c>
      <c r="BA40">
        <v>0.42868684615384622</v>
      </c>
      <c r="BB40">
        <v>2.2743069999999999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820.95443511106271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273.58992855154844</v>
      </c>
      <c r="L41">
        <v>9.6398809554905966</v>
      </c>
      <c r="M41">
        <v>63.917902294676196</v>
      </c>
      <c r="N41">
        <v>52.961660539172435</v>
      </c>
      <c r="O41">
        <v>74.021055416019038</v>
      </c>
      <c r="P41">
        <v>23.090696124272576</v>
      </c>
      <c r="Q41">
        <v>5.1200940836751441</v>
      </c>
      <c r="R41">
        <v>10.333359923395445</v>
      </c>
      <c r="S41">
        <v>6.4702281456773321</v>
      </c>
      <c r="T41">
        <v>0.77840747234042551</v>
      </c>
      <c r="U41">
        <v>59.969434866422681</v>
      </c>
      <c r="V41">
        <v>8.8274623493064315</v>
      </c>
      <c r="W41">
        <v>19.674551775100401</v>
      </c>
      <c r="X41">
        <v>62.891453570979678</v>
      </c>
      <c r="Y41">
        <v>0</v>
      </c>
      <c r="Z41">
        <v>0</v>
      </c>
      <c r="AA41">
        <v>5.9312327860759497</v>
      </c>
      <c r="AB41">
        <v>13.9267265690525</v>
      </c>
      <c r="AC41">
        <v>9.9764218211117832</v>
      </c>
      <c r="AD41">
        <v>4.6680336416890036</v>
      </c>
      <c r="AE41">
        <v>16.964341541352283</v>
      </c>
      <c r="AF41">
        <v>5.8941292403262038</v>
      </c>
      <c r="AG41">
        <v>31.948631284362115</v>
      </c>
      <c r="AH41">
        <v>0</v>
      </c>
      <c r="AI41">
        <v>0</v>
      </c>
      <c r="AJ41">
        <v>0</v>
      </c>
      <c r="AK41">
        <v>14.384494124349885</v>
      </c>
      <c r="AL41">
        <v>48.137006848020647</v>
      </c>
      <c r="AM41">
        <v>8.3148893069845684</v>
      </c>
      <c r="AN41">
        <v>4.1841889442435207E-2</v>
      </c>
      <c r="AO41">
        <v>0</v>
      </c>
      <c r="AP41">
        <v>0.21732123653686827</v>
      </c>
      <c r="AQ41">
        <v>0</v>
      </c>
      <c r="AR41">
        <v>14.75043970715579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2.4598676089385472</v>
      </c>
      <c r="AZ41">
        <v>0</v>
      </c>
      <c r="BA41">
        <v>0</v>
      </c>
      <c r="BB41">
        <v>2.2743069999999999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851.17580067347546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273.58992855154844</v>
      </c>
      <c r="L42">
        <v>9.6398809554905966</v>
      </c>
      <c r="M42">
        <v>63.917902294676196</v>
      </c>
      <c r="N42">
        <v>52.961660539172435</v>
      </c>
      <c r="O42">
        <v>74.021055416019038</v>
      </c>
      <c r="P42">
        <v>23.090696124272576</v>
      </c>
      <c r="Q42">
        <v>5.1200940836751441</v>
      </c>
      <c r="R42">
        <v>10.333359923395445</v>
      </c>
      <c r="S42">
        <v>6.4702281456773321</v>
      </c>
      <c r="T42">
        <v>0.77840747234042551</v>
      </c>
      <c r="U42">
        <v>59.969434866422681</v>
      </c>
      <c r="V42">
        <v>8.8274623493064315</v>
      </c>
      <c r="W42">
        <v>19.674551775100401</v>
      </c>
      <c r="X42">
        <v>62.891453570979678</v>
      </c>
      <c r="Y42">
        <v>0</v>
      </c>
      <c r="Z42">
        <v>0</v>
      </c>
      <c r="AA42">
        <v>5.696664300000001</v>
      </c>
      <c r="AB42">
        <v>13.9267265690525</v>
      </c>
      <c r="AC42">
        <v>9.9764218211117832</v>
      </c>
      <c r="AD42">
        <v>4.6680336416890036</v>
      </c>
      <c r="AE42">
        <v>16.964341541352283</v>
      </c>
      <c r="AF42">
        <v>5.8941292403262038</v>
      </c>
      <c r="AG42">
        <v>31.948631284362115</v>
      </c>
      <c r="AH42">
        <v>0</v>
      </c>
      <c r="AI42">
        <v>0</v>
      </c>
      <c r="AJ42">
        <v>0</v>
      </c>
      <c r="AK42">
        <v>14.384494124349885</v>
      </c>
      <c r="AL42">
        <v>48.137006848020647</v>
      </c>
      <c r="AM42">
        <v>8.3148893069845684</v>
      </c>
      <c r="AN42">
        <v>4.1841889442435207E-2</v>
      </c>
      <c r="AO42">
        <v>0</v>
      </c>
      <c r="AP42">
        <v>0.21732123653686827</v>
      </c>
      <c r="AQ42">
        <v>0</v>
      </c>
      <c r="AR42">
        <v>14.75043970715579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2.4598676089385472</v>
      </c>
      <c r="AZ42">
        <v>0</v>
      </c>
      <c r="BA42">
        <v>0</v>
      </c>
      <c r="BB42">
        <v>2.2743069999999999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850.94123218739946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273.58992855154844</v>
      </c>
      <c r="L43">
        <v>9.6398809554905966</v>
      </c>
      <c r="M43">
        <v>63.917902294676196</v>
      </c>
      <c r="N43">
        <v>52.961660539172435</v>
      </c>
      <c r="O43">
        <v>74.021055416019038</v>
      </c>
      <c r="P43">
        <v>23.090696124272576</v>
      </c>
      <c r="Q43">
        <v>5.1200940836751441</v>
      </c>
      <c r="R43">
        <v>10.333359923395445</v>
      </c>
      <c r="S43">
        <v>6.4702281456773321</v>
      </c>
      <c r="T43">
        <v>0.77840747234042551</v>
      </c>
      <c r="U43">
        <v>59.969434866422681</v>
      </c>
      <c r="V43">
        <v>8.8274623493064315</v>
      </c>
      <c r="W43">
        <v>19.674551775100401</v>
      </c>
      <c r="X43">
        <v>62.891453570979678</v>
      </c>
      <c r="Y43">
        <v>0</v>
      </c>
      <c r="Z43">
        <v>0</v>
      </c>
      <c r="AA43">
        <v>5.696664300000001</v>
      </c>
      <c r="AB43">
        <v>13.9267265690525</v>
      </c>
      <c r="AC43">
        <v>9.9764218211117832</v>
      </c>
      <c r="AD43">
        <v>4.6680336416890036</v>
      </c>
      <c r="AE43">
        <v>16.964341541352283</v>
      </c>
      <c r="AF43">
        <v>5.8941292403262038</v>
      </c>
      <c r="AG43">
        <v>31.948631284362115</v>
      </c>
      <c r="AH43">
        <v>0</v>
      </c>
      <c r="AI43">
        <v>0</v>
      </c>
      <c r="AJ43">
        <v>0</v>
      </c>
      <c r="AK43">
        <v>14.384494124349885</v>
      </c>
      <c r="AL43">
        <v>49.392754768416516</v>
      </c>
      <c r="AM43">
        <v>8.3148893069845684</v>
      </c>
      <c r="AN43">
        <v>4.1841889442435207E-2</v>
      </c>
      <c r="AO43">
        <v>0</v>
      </c>
      <c r="AP43">
        <v>0.21732123653686827</v>
      </c>
      <c r="AQ43">
        <v>0</v>
      </c>
      <c r="AR43">
        <v>14.75043970715579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2.4598676089385472</v>
      </c>
      <c r="AZ43">
        <v>0</v>
      </c>
      <c r="BA43">
        <v>0</v>
      </c>
      <c r="BB43">
        <v>2.2743069999999999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852.1969801077953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273.58992855154844</v>
      </c>
      <c r="L44">
        <v>9.6398809554905966</v>
      </c>
      <c r="M44">
        <v>63.917902294676196</v>
      </c>
      <c r="N44">
        <v>52.961660539172435</v>
      </c>
      <c r="O44">
        <v>74.021055416019038</v>
      </c>
      <c r="P44">
        <v>23.090696124272576</v>
      </c>
      <c r="Q44">
        <v>5.1200940836751441</v>
      </c>
      <c r="R44">
        <v>19.142253131067964</v>
      </c>
      <c r="S44">
        <v>6.4702281456773321</v>
      </c>
      <c r="T44">
        <v>1.4219122348993287</v>
      </c>
      <c r="U44">
        <v>59.969434866422681</v>
      </c>
      <c r="V44">
        <v>8.8274623493064315</v>
      </c>
      <c r="W44">
        <v>19.674551775100401</v>
      </c>
      <c r="X44">
        <v>62.891453570979678</v>
      </c>
      <c r="Y44">
        <v>0</v>
      </c>
      <c r="Z44">
        <v>0</v>
      </c>
      <c r="AA44">
        <v>0</v>
      </c>
      <c r="AB44">
        <v>13.9267265690525</v>
      </c>
      <c r="AC44">
        <v>9.9764218211117832</v>
      </c>
      <c r="AD44">
        <v>4.6680336416890036</v>
      </c>
      <c r="AE44">
        <v>16.964341541352283</v>
      </c>
      <c r="AF44">
        <v>5.8941292403262038</v>
      </c>
      <c r="AG44">
        <v>31.948631284362115</v>
      </c>
      <c r="AH44">
        <v>0</v>
      </c>
      <c r="AI44">
        <v>0</v>
      </c>
      <c r="AJ44">
        <v>0</v>
      </c>
      <c r="AK44">
        <v>14.384494124349885</v>
      </c>
      <c r="AL44">
        <v>49.392754768416516</v>
      </c>
      <c r="AM44">
        <v>8.3148893069845684</v>
      </c>
      <c r="AN44">
        <v>4.1841889442435207E-2</v>
      </c>
      <c r="AO44">
        <v>0</v>
      </c>
      <c r="AP44">
        <v>0.21732123653686827</v>
      </c>
      <c r="AQ44">
        <v>0</v>
      </c>
      <c r="AR44">
        <v>17.325913585688401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2.4598676089385472</v>
      </c>
      <c r="AZ44">
        <v>0</v>
      </c>
      <c r="BA44">
        <v>0</v>
      </c>
      <c r="BB44">
        <v>2.4620493655705995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858.71593002213001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273.58992855154844</v>
      </c>
      <c r="L45">
        <v>9.6398809554905966</v>
      </c>
      <c r="M45">
        <v>63.917902294676196</v>
      </c>
      <c r="N45">
        <v>52.961660539172435</v>
      </c>
      <c r="O45">
        <v>74.021055416019038</v>
      </c>
      <c r="P45">
        <v>23.090696124272576</v>
      </c>
      <c r="Q45">
        <v>5.1200940836751441</v>
      </c>
      <c r="R45">
        <v>19.142253131067964</v>
      </c>
      <c r="S45">
        <v>6.4702281456773321</v>
      </c>
      <c r="T45">
        <v>1.4219122348993287</v>
      </c>
      <c r="U45">
        <v>59.969434866422681</v>
      </c>
      <c r="V45">
        <v>8.8274623493064315</v>
      </c>
      <c r="W45">
        <v>19.674551775100401</v>
      </c>
      <c r="X45">
        <v>62.891453570979678</v>
      </c>
      <c r="Y45">
        <v>0</v>
      </c>
      <c r="Z45">
        <v>0</v>
      </c>
      <c r="AA45">
        <v>0</v>
      </c>
      <c r="AB45">
        <v>13.9267265690525</v>
      </c>
      <c r="AC45">
        <v>9.9764218211117832</v>
      </c>
      <c r="AD45">
        <v>4.6680336416890036</v>
      </c>
      <c r="AE45">
        <v>16.964341541352283</v>
      </c>
      <c r="AF45">
        <v>5.8941292403262038</v>
      </c>
      <c r="AG45">
        <v>31.948631284362115</v>
      </c>
      <c r="AH45">
        <v>0</v>
      </c>
      <c r="AI45">
        <v>0</v>
      </c>
      <c r="AJ45">
        <v>0</v>
      </c>
      <c r="AK45">
        <v>14.384494124349885</v>
      </c>
      <c r="AL45">
        <v>49.392754768416516</v>
      </c>
      <c r="AM45">
        <v>8.3148893069845684</v>
      </c>
      <c r="AN45">
        <v>4.1841889442435207E-2</v>
      </c>
      <c r="AO45">
        <v>0</v>
      </c>
      <c r="AP45">
        <v>0.21732123653686827</v>
      </c>
      <c r="AQ45">
        <v>0</v>
      </c>
      <c r="AR45">
        <v>17.325913585688401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2.4598676089385472</v>
      </c>
      <c r="AZ45">
        <v>0</v>
      </c>
      <c r="BA45">
        <v>0</v>
      </c>
      <c r="BB45">
        <v>2.4620493655705995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858.71593002213001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273.58992855154844</v>
      </c>
      <c r="L46">
        <v>9.6398809554905966</v>
      </c>
      <c r="M46">
        <v>63.917902294676196</v>
      </c>
      <c r="N46">
        <v>52.961660539172435</v>
      </c>
      <c r="O46">
        <v>74.021055416019038</v>
      </c>
      <c r="P46">
        <v>23.090696124272576</v>
      </c>
      <c r="Q46">
        <v>5.1200940836751441</v>
      </c>
      <c r="R46">
        <v>19.142253131067964</v>
      </c>
      <c r="S46">
        <v>6.4702281456773321</v>
      </c>
      <c r="T46">
        <v>1.4219122348993287</v>
      </c>
      <c r="U46">
        <v>59.969434866422681</v>
      </c>
      <c r="V46">
        <v>8.8274623493064315</v>
      </c>
      <c r="W46">
        <v>19.674551775100401</v>
      </c>
      <c r="X46">
        <v>62.891453570979678</v>
      </c>
      <c r="Y46">
        <v>0</v>
      </c>
      <c r="Z46">
        <v>0</v>
      </c>
      <c r="AA46">
        <v>0</v>
      </c>
      <c r="AB46">
        <v>13.9267265690525</v>
      </c>
      <c r="AC46">
        <v>4.98821068788543</v>
      </c>
      <c r="AD46">
        <v>4.6680336416890036</v>
      </c>
      <c r="AE46">
        <v>16.964341541352283</v>
      </c>
      <c r="AF46">
        <v>5.8941292403262038</v>
      </c>
      <c r="AG46">
        <v>31.948631284362115</v>
      </c>
      <c r="AH46">
        <v>0</v>
      </c>
      <c r="AI46">
        <v>0</v>
      </c>
      <c r="AJ46">
        <v>0</v>
      </c>
      <c r="AK46">
        <v>14.384494124349885</v>
      </c>
      <c r="AL46">
        <v>49.392754768416516</v>
      </c>
      <c r="AM46">
        <v>8.3148893069845684</v>
      </c>
      <c r="AN46">
        <v>4.1841889442435207E-2</v>
      </c>
      <c r="AO46">
        <v>0</v>
      </c>
      <c r="AP46">
        <v>0.21732123653686827</v>
      </c>
      <c r="AQ46">
        <v>0</v>
      </c>
      <c r="AR46">
        <v>17.325913585688401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2.4598676089385472</v>
      </c>
      <c r="AZ46">
        <v>0</v>
      </c>
      <c r="BA46">
        <v>0</v>
      </c>
      <c r="BB46">
        <v>2.4620493655705995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853.72771888890361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273.58992855154844</v>
      </c>
      <c r="L47">
        <v>9.6398809554905966</v>
      </c>
      <c r="M47">
        <v>63.917902294676196</v>
      </c>
      <c r="N47">
        <v>52.961660539172435</v>
      </c>
      <c r="O47">
        <v>74.021055416019038</v>
      </c>
      <c r="P47">
        <v>23.090696124272576</v>
      </c>
      <c r="Q47">
        <v>5.1200940836751441</v>
      </c>
      <c r="R47">
        <v>19.142253131067964</v>
      </c>
      <c r="S47">
        <v>6.4702281456773321</v>
      </c>
      <c r="T47">
        <v>1.4219122348993287</v>
      </c>
      <c r="U47">
        <v>59.969434866422681</v>
      </c>
      <c r="V47">
        <v>8.828304849925706</v>
      </c>
      <c r="W47">
        <v>19.679258091235265</v>
      </c>
      <c r="X47">
        <v>62.900562933808956</v>
      </c>
      <c r="Y47">
        <v>0</v>
      </c>
      <c r="Z47">
        <v>0</v>
      </c>
      <c r="AA47">
        <v>0</v>
      </c>
      <c r="AB47">
        <v>13.9267265690525</v>
      </c>
      <c r="AC47">
        <v>4.98821068788543</v>
      </c>
      <c r="AD47">
        <v>4.6680336416890036</v>
      </c>
      <c r="AE47">
        <v>16.964341541352283</v>
      </c>
      <c r="AF47">
        <v>5.8941292403262038</v>
      </c>
      <c r="AG47">
        <v>31.948631284362115</v>
      </c>
      <c r="AH47">
        <v>0</v>
      </c>
      <c r="AI47">
        <v>0</v>
      </c>
      <c r="AJ47">
        <v>0</v>
      </c>
      <c r="AK47">
        <v>14.384494124349885</v>
      </c>
      <c r="AL47">
        <v>49.392754768416516</v>
      </c>
      <c r="AM47">
        <v>8.3148893069845684</v>
      </c>
      <c r="AN47">
        <v>4.1841889442435207E-2</v>
      </c>
      <c r="AO47">
        <v>0</v>
      </c>
      <c r="AP47">
        <v>0.21732123653686827</v>
      </c>
      <c r="AQ47">
        <v>0</v>
      </c>
      <c r="AR47">
        <v>14.75043970715579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2.4598676089385472</v>
      </c>
      <c r="AZ47">
        <v>0</v>
      </c>
      <c r="BA47">
        <v>0</v>
      </c>
      <c r="BB47">
        <v>2.4620493655705995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851.16690318995438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273.58992855154844</v>
      </c>
      <c r="L48">
        <v>9.6398809554905966</v>
      </c>
      <c r="M48">
        <v>63.917902294676196</v>
      </c>
      <c r="N48">
        <v>52.961660539172435</v>
      </c>
      <c r="O48">
        <v>74.021055416019038</v>
      </c>
      <c r="P48">
        <v>23.090696124272576</v>
      </c>
      <c r="Q48">
        <v>5.1200940836751441</v>
      </c>
      <c r="R48">
        <v>19.142253131067964</v>
      </c>
      <c r="S48">
        <v>6.4702281456773321</v>
      </c>
      <c r="T48">
        <v>1.4219122348993287</v>
      </c>
      <c r="U48">
        <v>59.969434866422681</v>
      </c>
      <c r="V48">
        <v>8.828304849925706</v>
      </c>
      <c r="W48">
        <v>19.679258091235265</v>
      </c>
      <c r="X48">
        <v>62.900562933808956</v>
      </c>
      <c r="Y48">
        <v>0</v>
      </c>
      <c r="Z48">
        <v>0</v>
      </c>
      <c r="AA48">
        <v>0</v>
      </c>
      <c r="AB48">
        <v>13.9267265690525</v>
      </c>
      <c r="AC48">
        <v>4.98821068788543</v>
      </c>
      <c r="AD48">
        <v>4.6680336416890036</v>
      </c>
      <c r="AE48">
        <v>16.964341541352283</v>
      </c>
      <c r="AF48">
        <v>5.8941292403262038</v>
      </c>
      <c r="AG48">
        <v>31.948631284362115</v>
      </c>
      <c r="AH48">
        <v>0</v>
      </c>
      <c r="AI48">
        <v>0</v>
      </c>
      <c r="AJ48">
        <v>0</v>
      </c>
      <c r="AK48">
        <v>14.384494124349885</v>
      </c>
      <c r="AL48">
        <v>49.392754768416516</v>
      </c>
      <c r="AM48">
        <v>8.3148893069845684</v>
      </c>
      <c r="AN48">
        <v>4.1841889442435207E-2</v>
      </c>
      <c r="AO48">
        <v>0</v>
      </c>
      <c r="AP48">
        <v>0.21732123653686827</v>
      </c>
      <c r="AQ48">
        <v>0</v>
      </c>
      <c r="AR48">
        <v>14.75043970715579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2.4598676089385472</v>
      </c>
      <c r="AZ48">
        <v>0</v>
      </c>
      <c r="BA48">
        <v>0</v>
      </c>
      <c r="BB48">
        <v>2.4620493655705995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851.16690318995438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273.58992855154844</v>
      </c>
      <c r="L49">
        <v>9.6398809554905966</v>
      </c>
      <c r="M49">
        <v>63.917902294676196</v>
      </c>
      <c r="N49">
        <v>52.961660539172435</v>
      </c>
      <c r="O49">
        <v>74.021055416019038</v>
      </c>
      <c r="P49">
        <v>23.090696124272576</v>
      </c>
      <c r="Q49">
        <v>5.1200940836751441</v>
      </c>
      <c r="R49">
        <v>19.142253131067964</v>
      </c>
      <c r="S49">
        <v>6.4702281456773321</v>
      </c>
      <c r="T49">
        <v>1.4219122348993287</v>
      </c>
      <c r="U49">
        <v>59.969434866422681</v>
      </c>
      <c r="V49">
        <v>8.828304849925706</v>
      </c>
      <c r="W49">
        <v>19.679258091235265</v>
      </c>
      <c r="X49">
        <v>62.900562933808956</v>
      </c>
      <c r="Y49">
        <v>0</v>
      </c>
      <c r="Z49">
        <v>0</v>
      </c>
      <c r="AA49">
        <v>0</v>
      </c>
      <c r="AB49">
        <v>13.9267265690525</v>
      </c>
      <c r="AC49">
        <v>4.98821068788543</v>
      </c>
      <c r="AD49">
        <v>4.6680336416890036</v>
      </c>
      <c r="AE49">
        <v>16.964341541352283</v>
      </c>
      <c r="AF49">
        <v>5.8941292403262038</v>
      </c>
      <c r="AG49">
        <v>31.948631284362115</v>
      </c>
      <c r="AH49">
        <v>0</v>
      </c>
      <c r="AI49">
        <v>0</v>
      </c>
      <c r="AJ49">
        <v>0</v>
      </c>
      <c r="AK49">
        <v>14.384494124349885</v>
      </c>
      <c r="AL49">
        <v>46.044093149999988</v>
      </c>
      <c r="AM49">
        <v>8.3148893069845684</v>
      </c>
      <c r="AN49">
        <v>4.1841889442435207E-2</v>
      </c>
      <c r="AO49">
        <v>0</v>
      </c>
      <c r="AP49">
        <v>0.21732123653686827</v>
      </c>
      <c r="AQ49">
        <v>0</v>
      </c>
      <c r="AR49">
        <v>14.75043970715579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2.4598676089385472</v>
      </c>
      <c r="AZ49">
        <v>0</v>
      </c>
      <c r="BA49">
        <v>0</v>
      </c>
      <c r="BB49">
        <v>2.4620493655705995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847.8182415715379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273.58992855154844</v>
      </c>
      <c r="L50">
        <v>9.6398809554905966</v>
      </c>
      <c r="M50">
        <v>63.917902294676196</v>
      </c>
      <c r="N50">
        <v>52.961660539172435</v>
      </c>
      <c r="O50">
        <v>74.021055416019038</v>
      </c>
      <c r="P50">
        <v>23.090696124272576</v>
      </c>
      <c r="Q50">
        <v>5.1200940836751441</v>
      </c>
      <c r="R50">
        <v>19.142253131067964</v>
      </c>
      <c r="S50">
        <v>6.4702281456773321</v>
      </c>
      <c r="T50">
        <v>1.4219122348993287</v>
      </c>
      <c r="U50">
        <v>59.969434866422681</v>
      </c>
      <c r="V50">
        <v>8.828304849925706</v>
      </c>
      <c r="W50">
        <v>19.679258091235265</v>
      </c>
      <c r="X50">
        <v>62.900562933808956</v>
      </c>
      <c r="Y50">
        <v>0</v>
      </c>
      <c r="Z50">
        <v>0</v>
      </c>
      <c r="AA50">
        <v>0</v>
      </c>
      <c r="AB50">
        <v>13.9267265690525</v>
      </c>
      <c r="AC50">
        <v>0</v>
      </c>
      <c r="AD50">
        <v>4.6680336416890036</v>
      </c>
      <c r="AE50">
        <v>16.964341541352283</v>
      </c>
      <c r="AF50">
        <v>5.8941292403262038</v>
      </c>
      <c r="AG50">
        <v>31.948631284362115</v>
      </c>
      <c r="AH50">
        <v>0</v>
      </c>
      <c r="AI50">
        <v>0</v>
      </c>
      <c r="AJ50">
        <v>0</v>
      </c>
      <c r="AK50">
        <v>14.384494124349885</v>
      </c>
      <c r="AL50">
        <v>46.044093149999988</v>
      </c>
      <c r="AM50">
        <v>8.3148893069845684</v>
      </c>
      <c r="AN50">
        <v>4.1841889442435207E-2</v>
      </c>
      <c r="AO50">
        <v>0</v>
      </c>
      <c r="AP50">
        <v>0.21732123653686827</v>
      </c>
      <c r="AQ50">
        <v>0</v>
      </c>
      <c r="AR50">
        <v>14.75043970715579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2.4598676089385472</v>
      </c>
      <c r="AZ50">
        <v>0</v>
      </c>
      <c r="BA50">
        <v>0</v>
      </c>
      <c r="BB50">
        <v>2.4620493655705995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842.83003088365251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273.58992855154844</v>
      </c>
      <c r="L51">
        <v>9.6398809554905966</v>
      </c>
      <c r="M51">
        <v>63.917902294676196</v>
      </c>
      <c r="N51">
        <v>52.961660539172435</v>
      </c>
      <c r="O51">
        <v>74.021055416019038</v>
      </c>
      <c r="P51">
        <v>23.090696124272576</v>
      </c>
      <c r="Q51">
        <v>5.1200940836751441</v>
      </c>
      <c r="R51">
        <v>19.142253131067964</v>
      </c>
      <c r="S51">
        <v>6.4702281456773321</v>
      </c>
      <c r="T51">
        <v>1.4219122348993287</v>
      </c>
      <c r="U51">
        <v>59.969434866422681</v>
      </c>
      <c r="V51">
        <v>8.828304849925706</v>
      </c>
      <c r="W51">
        <v>19.679258091235265</v>
      </c>
      <c r="X51">
        <v>62.900562933808956</v>
      </c>
      <c r="Y51">
        <v>0</v>
      </c>
      <c r="Z51">
        <v>0</v>
      </c>
      <c r="AA51">
        <v>0</v>
      </c>
      <c r="AB51">
        <v>6.9069796533575891</v>
      </c>
      <c r="AC51">
        <v>0</v>
      </c>
      <c r="AD51">
        <v>0</v>
      </c>
      <c r="AE51">
        <v>8.4821709933220966</v>
      </c>
      <c r="AF51">
        <v>5.8941292403262038</v>
      </c>
      <c r="AG51">
        <v>31.948631284362115</v>
      </c>
      <c r="AH51">
        <v>0</v>
      </c>
      <c r="AI51">
        <v>0</v>
      </c>
      <c r="AJ51">
        <v>0</v>
      </c>
      <c r="AK51">
        <v>14.384494124349885</v>
      </c>
      <c r="AL51">
        <v>37.672439849999996</v>
      </c>
      <c r="AM51">
        <v>8.3148893069845684</v>
      </c>
      <c r="AN51">
        <v>4.1841889442435207E-2</v>
      </c>
      <c r="AO51">
        <v>0</v>
      </c>
      <c r="AP51">
        <v>0.21732123653686827</v>
      </c>
      <c r="AQ51">
        <v>0</v>
      </c>
      <c r="AR51">
        <v>14.75043970715579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2.4598676089385472</v>
      </c>
      <c r="AZ51">
        <v>0</v>
      </c>
      <c r="BA51">
        <v>0</v>
      </c>
      <c r="BB51">
        <v>2.4620493655705995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814.28842647823853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273.58992855154844</v>
      </c>
      <c r="L52">
        <v>9.6398809554905966</v>
      </c>
      <c r="M52">
        <v>63.917902294676196</v>
      </c>
      <c r="N52">
        <v>52.961660539172435</v>
      </c>
      <c r="O52">
        <v>74.021055416019038</v>
      </c>
      <c r="P52">
        <v>23.090696124272576</v>
      </c>
      <c r="Q52">
        <v>5.1200940836751441</v>
      </c>
      <c r="R52">
        <v>19.142253131067964</v>
      </c>
      <c r="S52">
        <v>6.4702281456773321</v>
      </c>
      <c r="T52">
        <v>1.4219122348993287</v>
      </c>
      <c r="U52">
        <v>59.969434866422681</v>
      </c>
      <c r="V52">
        <v>8.828304849925706</v>
      </c>
      <c r="W52">
        <v>19.679258091235265</v>
      </c>
      <c r="X52">
        <v>62.900562933808956</v>
      </c>
      <c r="Y52">
        <v>0</v>
      </c>
      <c r="Z52">
        <v>0</v>
      </c>
      <c r="AA52">
        <v>0</v>
      </c>
      <c r="AB52">
        <v>6.9069796533575891</v>
      </c>
      <c r="AC52">
        <v>0</v>
      </c>
      <c r="AD52">
        <v>0</v>
      </c>
      <c r="AE52">
        <v>8.4821709933220966</v>
      </c>
      <c r="AF52">
        <v>5.8941292403262038</v>
      </c>
      <c r="AG52">
        <v>31.948631284362115</v>
      </c>
      <c r="AH52">
        <v>0</v>
      </c>
      <c r="AI52">
        <v>0</v>
      </c>
      <c r="AJ52">
        <v>0</v>
      </c>
      <c r="AK52">
        <v>14.384494124349885</v>
      </c>
      <c r="AL52">
        <v>37.672439849999996</v>
      </c>
      <c r="AM52">
        <v>8.3148893069845684</v>
      </c>
      <c r="AN52">
        <v>4.1841889442435207E-2</v>
      </c>
      <c r="AO52">
        <v>0</v>
      </c>
      <c r="AP52">
        <v>0.21732123653686827</v>
      </c>
      <c r="AQ52">
        <v>0</v>
      </c>
      <c r="AR52">
        <v>14.75043970715579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2.4598676089385472</v>
      </c>
      <c r="AZ52">
        <v>0</v>
      </c>
      <c r="BA52">
        <v>0</v>
      </c>
      <c r="BB52">
        <v>2.4620493655705995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814.28842647823853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273.58992855154844</v>
      </c>
      <c r="L53">
        <v>9.6398809554905966</v>
      </c>
      <c r="M53">
        <v>63.917902294676196</v>
      </c>
      <c r="N53">
        <v>52.961660539172435</v>
      </c>
      <c r="O53">
        <v>74.021055416019038</v>
      </c>
      <c r="P53">
        <v>23.090696124272576</v>
      </c>
      <c r="Q53">
        <v>5.1200940836751441</v>
      </c>
      <c r="R53">
        <v>19.142253131067964</v>
      </c>
      <c r="S53">
        <v>6.4702281456773321</v>
      </c>
      <c r="T53">
        <v>1.4219122348993287</v>
      </c>
      <c r="U53">
        <v>59.969434866422681</v>
      </c>
      <c r="V53">
        <v>8.828304849925706</v>
      </c>
      <c r="W53">
        <v>19.679258091235265</v>
      </c>
      <c r="X53">
        <v>62.900562933808956</v>
      </c>
      <c r="Y53">
        <v>0</v>
      </c>
      <c r="Z53">
        <v>0</v>
      </c>
      <c r="AA53">
        <v>5.9593810746835461</v>
      </c>
      <c r="AB53">
        <v>6.9069796533575891</v>
      </c>
      <c r="AC53">
        <v>0</v>
      </c>
      <c r="AD53">
        <v>0</v>
      </c>
      <c r="AE53">
        <v>8.4821709933220966</v>
      </c>
      <c r="AF53">
        <v>5.8941292403262038</v>
      </c>
      <c r="AG53">
        <v>31.948631284362115</v>
      </c>
      <c r="AH53">
        <v>0</v>
      </c>
      <c r="AI53">
        <v>0</v>
      </c>
      <c r="AJ53">
        <v>0</v>
      </c>
      <c r="AK53">
        <v>14.384494124349885</v>
      </c>
      <c r="AL53">
        <v>37.672439849999996</v>
      </c>
      <c r="AM53">
        <v>8.3148893069845684</v>
      </c>
      <c r="AN53">
        <v>4.1841889442435207E-2</v>
      </c>
      <c r="AO53">
        <v>0</v>
      </c>
      <c r="AP53">
        <v>0.21732123653686827</v>
      </c>
      <c r="AQ53">
        <v>0</v>
      </c>
      <c r="AR53">
        <v>14.75043970715579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2.4598676089385472</v>
      </c>
      <c r="AZ53">
        <v>0</v>
      </c>
      <c r="BA53">
        <v>0</v>
      </c>
      <c r="BB53">
        <v>2.4620493655705995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820.24780755292204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273.58992855154844</v>
      </c>
      <c r="L54">
        <v>9.6398809554905966</v>
      </c>
      <c r="M54">
        <v>63.917902294676196</v>
      </c>
      <c r="N54">
        <v>52.961660539172435</v>
      </c>
      <c r="O54">
        <v>74.021055416019038</v>
      </c>
      <c r="P54">
        <v>23.090696124272576</v>
      </c>
      <c r="Q54">
        <v>5.1200940836751441</v>
      </c>
      <c r="R54">
        <v>19.142253131067964</v>
      </c>
      <c r="S54">
        <v>6.4702281456773321</v>
      </c>
      <c r="T54">
        <v>1.4219122348993287</v>
      </c>
      <c r="U54">
        <v>59.969434866422681</v>
      </c>
      <c r="V54">
        <v>8.828304849925706</v>
      </c>
      <c r="W54">
        <v>19.679258091235265</v>
      </c>
      <c r="X54">
        <v>62.900562933808956</v>
      </c>
      <c r="Y54">
        <v>0</v>
      </c>
      <c r="Z54">
        <v>0</v>
      </c>
      <c r="AA54">
        <v>11.918762149367092</v>
      </c>
      <c r="AB54">
        <v>6.9069796533575891</v>
      </c>
      <c r="AC54">
        <v>0</v>
      </c>
      <c r="AD54">
        <v>0</v>
      </c>
      <c r="AE54">
        <v>8.4821709933220966</v>
      </c>
      <c r="AF54">
        <v>5.8941292403262038</v>
      </c>
      <c r="AG54">
        <v>31.948631284362115</v>
      </c>
      <c r="AH54">
        <v>0</v>
      </c>
      <c r="AI54">
        <v>0</v>
      </c>
      <c r="AJ54">
        <v>0</v>
      </c>
      <c r="AK54">
        <v>14.384494124349885</v>
      </c>
      <c r="AL54">
        <v>37.672439849999996</v>
      </c>
      <c r="AM54">
        <v>8.3148893069845684</v>
      </c>
      <c r="AN54">
        <v>4.1841889442435207E-2</v>
      </c>
      <c r="AO54">
        <v>0</v>
      </c>
      <c r="AP54">
        <v>0.21732123653686827</v>
      </c>
      <c r="AQ54">
        <v>0</v>
      </c>
      <c r="AR54">
        <v>17.325913585688401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2.4598676089385472</v>
      </c>
      <c r="AZ54">
        <v>0</v>
      </c>
      <c r="BA54">
        <v>0</v>
      </c>
      <c r="BB54">
        <v>2.4620493655705995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828.78266250613831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273.58992855154844</v>
      </c>
      <c r="L55">
        <v>9.6398809554905966</v>
      </c>
      <c r="M55">
        <v>63.917902294676196</v>
      </c>
      <c r="N55">
        <v>52.961660539172435</v>
      </c>
      <c r="O55">
        <v>74.021055416019038</v>
      </c>
      <c r="P55">
        <v>23.090696124272576</v>
      </c>
      <c r="Q55">
        <v>5.1200940836751441</v>
      </c>
      <c r="R55">
        <v>19.142253131067964</v>
      </c>
      <c r="S55">
        <v>6.4702281456773321</v>
      </c>
      <c r="T55">
        <v>1.4219122348993287</v>
      </c>
      <c r="U55">
        <v>59.969434866422681</v>
      </c>
      <c r="V55">
        <v>8.828304849925706</v>
      </c>
      <c r="W55">
        <v>19.682444887372014</v>
      </c>
      <c r="X55">
        <v>62.900074007021544</v>
      </c>
      <c r="Y55">
        <v>0</v>
      </c>
      <c r="Z55">
        <v>0</v>
      </c>
      <c r="AA55">
        <v>17.878143224050639</v>
      </c>
      <c r="AB55">
        <v>6.9069796533575891</v>
      </c>
      <c r="AC55">
        <v>0</v>
      </c>
      <c r="AD55">
        <v>0</v>
      </c>
      <c r="AE55">
        <v>8.4821709933220966</v>
      </c>
      <c r="AF55">
        <v>5.8941292403262038</v>
      </c>
      <c r="AG55">
        <v>31.948631284362115</v>
      </c>
      <c r="AH55">
        <v>0</v>
      </c>
      <c r="AI55">
        <v>0</v>
      </c>
      <c r="AJ55">
        <v>0</v>
      </c>
      <c r="AK55">
        <v>14.384494124349885</v>
      </c>
      <c r="AL55">
        <v>37.672439849999996</v>
      </c>
      <c r="AM55">
        <v>8.3148893069845684</v>
      </c>
      <c r="AN55">
        <v>4.1841889442435207E-2</v>
      </c>
      <c r="AO55">
        <v>0</v>
      </c>
      <c r="AP55">
        <v>0.21732123653686827</v>
      </c>
      <c r="AQ55">
        <v>0</v>
      </c>
      <c r="AR55">
        <v>17.325913585688401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2.4598676089385472</v>
      </c>
      <c r="AZ55">
        <v>0</v>
      </c>
      <c r="BA55">
        <v>0</v>
      </c>
      <c r="BB55">
        <v>2.4620493655705995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834.7447414501712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273.58992855154844</v>
      </c>
      <c r="L56">
        <v>9.6398809554905966</v>
      </c>
      <c r="M56">
        <v>63.917902294676196</v>
      </c>
      <c r="N56">
        <v>52.961660539172435</v>
      </c>
      <c r="O56">
        <v>74.021055416019038</v>
      </c>
      <c r="P56">
        <v>23.090696124272576</v>
      </c>
      <c r="Q56">
        <v>5.1200940836751441</v>
      </c>
      <c r="R56">
        <v>19.142253131067964</v>
      </c>
      <c r="S56">
        <v>6.4702281456773321</v>
      </c>
      <c r="T56">
        <v>1.4219122348993287</v>
      </c>
      <c r="U56">
        <v>59.969434866422681</v>
      </c>
      <c r="V56">
        <v>8.828304849925706</v>
      </c>
      <c r="W56">
        <v>19.682444887372014</v>
      </c>
      <c r="X56">
        <v>62.900074007021544</v>
      </c>
      <c r="Y56">
        <v>0</v>
      </c>
      <c r="Z56">
        <v>0</v>
      </c>
      <c r="AA56">
        <v>17.878143224050639</v>
      </c>
      <c r="AB56">
        <v>6.9069796533575891</v>
      </c>
      <c r="AC56">
        <v>0</v>
      </c>
      <c r="AD56">
        <v>0</v>
      </c>
      <c r="AE56">
        <v>8.4821709933220966</v>
      </c>
      <c r="AF56">
        <v>5.8941292403262038</v>
      </c>
      <c r="AG56">
        <v>31.948631284362115</v>
      </c>
      <c r="AH56">
        <v>0</v>
      </c>
      <c r="AI56">
        <v>0</v>
      </c>
      <c r="AJ56">
        <v>0</v>
      </c>
      <c r="AK56">
        <v>14.384494124349885</v>
      </c>
      <c r="AL56">
        <v>37.672439849999996</v>
      </c>
      <c r="AM56">
        <v>8.3148893069845684</v>
      </c>
      <c r="AN56">
        <v>4.1841889442435207E-2</v>
      </c>
      <c r="AO56">
        <v>0</v>
      </c>
      <c r="AP56">
        <v>0.21732123653686827</v>
      </c>
      <c r="AQ56">
        <v>0</v>
      </c>
      <c r="AR56">
        <v>17.325913585688401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2.4598676089385472</v>
      </c>
      <c r="AZ56">
        <v>0</v>
      </c>
      <c r="BA56">
        <v>0</v>
      </c>
      <c r="BB56">
        <v>2.4620493655705995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834.7447414501712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273.58992855154844</v>
      </c>
      <c r="L57">
        <v>9.6398809554905966</v>
      </c>
      <c r="M57">
        <v>63.917902294676196</v>
      </c>
      <c r="N57">
        <v>52.961660539172435</v>
      </c>
      <c r="O57">
        <v>74.021055416019038</v>
      </c>
      <c r="P57">
        <v>23.090696124272576</v>
      </c>
      <c r="Q57">
        <v>5.1200940836751441</v>
      </c>
      <c r="R57">
        <v>19.142253131067964</v>
      </c>
      <c r="S57">
        <v>6.4702281456773321</v>
      </c>
      <c r="T57">
        <v>1.4219122348993287</v>
      </c>
      <c r="U57">
        <v>59.969434866422681</v>
      </c>
      <c r="V57">
        <v>8.828304849925706</v>
      </c>
      <c r="W57">
        <v>19.682444887372014</v>
      </c>
      <c r="X57">
        <v>62.900074007021544</v>
      </c>
      <c r="Y57">
        <v>0</v>
      </c>
      <c r="Z57">
        <v>0</v>
      </c>
      <c r="AA57">
        <v>17.878143224050639</v>
      </c>
      <c r="AB57">
        <v>6.9069796533575891</v>
      </c>
      <c r="AC57">
        <v>0</v>
      </c>
      <c r="AD57">
        <v>0</v>
      </c>
      <c r="AE57">
        <v>8.4821709933220966</v>
      </c>
      <c r="AF57">
        <v>5.8941292403262038</v>
      </c>
      <c r="AG57">
        <v>31.948631284362115</v>
      </c>
      <c r="AH57">
        <v>0</v>
      </c>
      <c r="AI57">
        <v>0</v>
      </c>
      <c r="AJ57">
        <v>0</v>
      </c>
      <c r="AK57">
        <v>14.384494124349885</v>
      </c>
      <c r="AL57">
        <v>37.672439849999996</v>
      </c>
      <c r="AM57">
        <v>8.3148893069845684</v>
      </c>
      <c r="AN57">
        <v>4.1841889442435207E-2</v>
      </c>
      <c r="AO57">
        <v>0</v>
      </c>
      <c r="AP57">
        <v>0.21732123653686827</v>
      </c>
      <c r="AQ57">
        <v>0</v>
      </c>
      <c r="AR57">
        <v>14.75043970715579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2.4598676089385472</v>
      </c>
      <c r="AZ57">
        <v>0</v>
      </c>
      <c r="BA57">
        <v>0</v>
      </c>
      <c r="BB57">
        <v>2.4620493655705995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832.16926757163856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273.58992855154844</v>
      </c>
      <c r="L58">
        <v>9.6398809554905966</v>
      </c>
      <c r="M58">
        <v>63.917902294676196</v>
      </c>
      <c r="N58">
        <v>52.961660539172435</v>
      </c>
      <c r="O58">
        <v>74.021055416019038</v>
      </c>
      <c r="P58">
        <v>23.090696124272576</v>
      </c>
      <c r="Q58">
        <v>5.1200940836751441</v>
      </c>
      <c r="R58">
        <v>19.142253131067964</v>
      </c>
      <c r="S58">
        <v>6.4702281456773321</v>
      </c>
      <c r="T58">
        <v>1.4219122348993287</v>
      </c>
      <c r="U58">
        <v>59.969434866422681</v>
      </c>
      <c r="V58">
        <v>8.828304849925706</v>
      </c>
      <c r="W58">
        <v>19.682444887372014</v>
      </c>
      <c r="X58">
        <v>62.900074007021544</v>
      </c>
      <c r="Y58">
        <v>0</v>
      </c>
      <c r="Z58">
        <v>0</v>
      </c>
      <c r="AA58">
        <v>17.878143224050639</v>
      </c>
      <c r="AB58">
        <v>6.9069796533575891</v>
      </c>
      <c r="AC58">
        <v>0</v>
      </c>
      <c r="AD58">
        <v>0</v>
      </c>
      <c r="AE58">
        <v>8.4821709933220966</v>
      </c>
      <c r="AF58">
        <v>5.8941292403262038</v>
      </c>
      <c r="AG58">
        <v>31.948631284362115</v>
      </c>
      <c r="AH58">
        <v>0</v>
      </c>
      <c r="AI58">
        <v>0</v>
      </c>
      <c r="AJ58">
        <v>0</v>
      </c>
      <c r="AK58">
        <v>14.384494124349885</v>
      </c>
      <c r="AL58">
        <v>37.672439849999996</v>
      </c>
      <c r="AM58">
        <v>8.3148893069845684</v>
      </c>
      <c r="AN58">
        <v>4.1841889442435207E-2</v>
      </c>
      <c r="AO58">
        <v>0</v>
      </c>
      <c r="AP58">
        <v>0.21732123653686827</v>
      </c>
      <c r="AQ58">
        <v>0</v>
      </c>
      <c r="AR58">
        <v>14.75043970715579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2.4598676089385472</v>
      </c>
      <c r="AZ58">
        <v>0</v>
      </c>
      <c r="BA58">
        <v>0</v>
      </c>
      <c r="BB58">
        <v>2.4620493655705995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832.16926757163856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273.58992855154844</v>
      </c>
      <c r="L59">
        <v>9.6398809554905966</v>
      </c>
      <c r="M59">
        <v>63.917902294676196</v>
      </c>
      <c r="N59">
        <v>52.961660539172435</v>
      </c>
      <c r="O59">
        <v>74.021055416019038</v>
      </c>
      <c r="P59">
        <v>23.090696124272576</v>
      </c>
      <c r="Q59">
        <v>5.1200940836751441</v>
      </c>
      <c r="R59">
        <v>19.142253131067964</v>
      </c>
      <c r="S59">
        <v>6.4702281456773321</v>
      </c>
      <c r="T59">
        <v>1.4219122348993287</v>
      </c>
      <c r="U59">
        <v>59.969434866422681</v>
      </c>
      <c r="V59">
        <v>8.828304849925706</v>
      </c>
      <c r="W59">
        <v>19.680741609740867</v>
      </c>
      <c r="X59">
        <v>62.900074007021544</v>
      </c>
      <c r="Y59">
        <v>0</v>
      </c>
      <c r="Z59">
        <v>0</v>
      </c>
      <c r="AA59">
        <v>17.878143224050639</v>
      </c>
      <c r="AB59">
        <v>6.9069796533575891</v>
      </c>
      <c r="AC59">
        <v>0</v>
      </c>
      <c r="AD59">
        <v>0</v>
      </c>
      <c r="AE59">
        <v>8.4821709933220966</v>
      </c>
      <c r="AF59">
        <v>5.8941292403262038</v>
      </c>
      <c r="AG59">
        <v>31.948631284362115</v>
      </c>
      <c r="AH59">
        <v>0</v>
      </c>
      <c r="AI59">
        <v>0</v>
      </c>
      <c r="AJ59">
        <v>0</v>
      </c>
      <c r="AK59">
        <v>14.384494124349885</v>
      </c>
      <c r="AL59">
        <v>37.672439849999996</v>
      </c>
      <c r="AM59">
        <v>8.3148893069845684</v>
      </c>
      <c r="AN59">
        <v>4.1841889442435207E-2</v>
      </c>
      <c r="AO59">
        <v>0</v>
      </c>
      <c r="AP59">
        <v>0.48897267241093617</v>
      </c>
      <c r="AQ59">
        <v>0</v>
      </c>
      <c r="AR59">
        <v>14.75043970715579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2.4598676089385472</v>
      </c>
      <c r="AZ59">
        <v>0</v>
      </c>
      <c r="BA59">
        <v>0</v>
      </c>
      <c r="BB59">
        <v>2.4620493655705995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832.43921572988131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273.58992855154844</v>
      </c>
      <c r="L60">
        <v>9.6398809554905966</v>
      </c>
      <c r="M60">
        <v>63.917902294676196</v>
      </c>
      <c r="N60">
        <v>52.961660539172435</v>
      </c>
      <c r="O60">
        <v>74.021055416019038</v>
      </c>
      <c r="P60">
        <v>23.090696124272576</v>
      </c>
      <c r="Q60">
        <v>5.1200940836751441</v>
      </c>
      <c r="R60">
        <v>19.142253131067964</v>
      </c>
      <c r="S60">
        <v>6.4702281456773321</v>
      </c>
      <c r="T60">
        <v>1.4219122348993287</v>
      </c>
      <c r="U60">
        <v>59.969434866422681</v>
      </c>
      <c r="V60">
        <v>8.828304849925706</v>
      </c>
      <c r="W60">
        <v>19.679258091235265</v>
      </c>
      <c r="X60">
        <v>62.900562933808956</v>
      </c>
      <c r="Y60">
        <v>0</v>
      </c>
      <c r="Z60">
        <v>0</v>
      </c>
      <c r="AA60">
        <v>17.878143224050639</v>
      </c>
      <c r="AB60">
        <v>6.9069796533575891</v>
      </c>
      <c r="AC60">
        <v>0</v>
      </c>
      <c r="AD60">
        <v>0</v>
      </c>
      <c r="AE60">
        <v>8.4821709933220966</v>
      </c>
      <c r="AF60">
        <v>5.8941292403262038</v>
      </c>
      <c r="AG60">
        <v>31.948631284362115</v>
      </c>
      <c r="AH60">
        <v>0</v>
      </c>
      <c r="AI60">
        <v>0</v>
      </c>
      <c r="AJ60">
        <v>0</v>
      </c>
      <c r="AK60">
        <v>14.384494124349885</v>
      </c>
      <c r="AL60">
        <v>37.672439849999996</v>
      </c>
      <c r="AM60">
        <v>8.3148893069845684</v>
      </c>
      <c r="AN60">
        <v>4.1841889442435207E-2</v>
      </c>
      <c r="AO60">
        <v>0</v>
      </c>
      <c r="AP60">
        <v>0.48897267241093617</v>
      </c>
      <c r="AQ60">
        <v>0</v>
      </c>
      <c r="AR60">
        <v>14.75043970715579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2.4598676089385472</v>
      </c>
      <c r="AZ60">
        <v>0</v>
      </c>
      <c r="BA60">
        <v>0</v>
      </c>
      <c r="BB60">
        <v>2.4620493655705995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832.43822113816316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273.58992855154844</v>
      </c>
      <c r="L61">
        <v>9.6398809554905966</v>
      </c>
      <c r="M61">
        <v>63.917902294676196</v>
      </c>
      <c r="N61">
        <v>52.961660539172435</v>
      </c>
      <c r="O61">
        <v>74.021055416019038</v>
      </c>
      <c r="P61">
        <v>23.090696124272576</v>
      </c>
      <c r="Q61">
        <v>5.1200940836751441</v>
      </c>
      <c r="R61">
        <v>19.142253131067964</v>
      </c>
      <c r="S61">
        <v>6.4702281456773321</v>
      </c>
      <c r="T61">
        <v>1.4219122348993287</v>
      </c>
      <c r="U61">
        <v>59.969434866422681</v>
      </c>
      <c r="V61">
        <v>8.828304849925706</v>
      </c>
      <c r="W61">
        <v>19.679258091235265</v>
      </c>
      <c r="X61">
        <v>62.900562933808956</v>
      </c>
      <c r="Y61">
        <v>0</v>
      </c>
      <c r="Z61">
        <v>0</v>
      </c>
      <c r="AA61">
        <v>17.878143224050639</v>
      </c>
      <c r="AB61">
        <v>1.7619846828198107</v>
      </c>
      <c r="AC61">
        <v>0</v>
      </c>
      <c r="AD61">
        <v>0</v>
      </c>
      <c r="AE61">
        <v>8.4821709933220966</v>
      </c>
      <c r="AF61">
        <v>5.8941292403262038</v>
      </c>
      <c r="AG61">
        <v>31.948631284362115</v>
      </c>
      <c r="AH61">
        <v>0</v>
      </c>
      <c r="AI61">
        <v>0</v>
      </c>
      <c r="AJ61">
        <v>0</v>
      </c>
      <c r="AK61">
        <v>14.384494124349885</v>
      </c>
      <c r="AL61">
        <v>39.346770659208261</v>
      </c>
      <c r="AM61">
        <v>8.3148893069845684</v>
      </c>
      <c r="AN61">
        <v>4.1841889442435207E-2</v>
      </c>
      <c r="AO61">
        <v>0</v>
      </c>
      <c r="AP61">
        <v>0.48897267241093617</v>
      </c>
      <c r="AQ61">
        <v>0</v>
      </c>
      <c r="AR61">
        <v>17.325913585688401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2.4598676089385472</v>
      </c>
      <c r="AZ61">
        <v>0</v>
      </c>
      <c r="BA61">
        <v>0</v>
      </c>
      <c r="BB61">
        <v>2.4620493655705995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831.54303085536628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273.58992855154844</v>
      </c>
      <c r="L62">
        <v>9.6398809554905966</v>
      </c>
      <c r="M62">
        <v>63.917902294676196</v>
      </c>
      <c r="N62">
        <v>52.961660539172435</v>
      </c>
      <c r="O62">
        <v>74.021055416019038</v>
      </c>
      <c r="P62">
        <v>23.090696124272576</v>
      </c>
      <c r="Q62">
        <v>5.1200940836751441</v>
      </c>
      <c r="R62">
        <v>19.142253131067964</v>
      </c>
      <c r="S62">
        <v>6.4702281456773321</v>
      </c>
      <c r="T62">
        <v>1.4219122348993287</v>
      </c>
      <c r="U62">
        <v>59.969434866422681</v>
      </c>
      <c r="V62">
        <v>8.828304849925706</v>
      </c>
      <c r="W62">
        <v>19.679258091235265</v>
      </c>
      <c r="X62">
        <v>62.900562933808956</v>
      </c>
      <c r="Y62">
        <v>0</v>
      </c>
      <c r="Z62">
        <v>0</v>
      </c>
      <c r="AA62">
        <v>17.878143224050639</v>
      </c>
      <c r="AB62">
        <v>1.7619846828198107</v>
      </c>
      <c r="AC62">
        <v>0</v>
      </c>
      <c r="AD62">
        <v>0</v>
      </c>
      <c r="AE62">
        <v>8.0568735810511569</v>
      </c>
      <c r="AF62">
        <v>5.8941292403262038</v>
      </c>
      <c r="AG62">
        <v>31.948631284362115</v>
      </c>
      <c r="AH62">
        <v>0</v>
      </c>
      <c r="AI62">
        <v>0</v>
      </c>
      <c r="AJ62">
        <v>0</v>
      </c>
      <c r="AK62">
        <v>14.384494124349885</v>
      </c>
      <c r="AL62">
        <v>39.346770659208261</v>
      </c>
      <c r="AM62">
        <v>8.3148893069845684</v>
      </c>
      <c r="AN62">
        <v>4.1841889442435207E-2</v>
      </c>
      <c r="AO62">
        <v>0</v>
      </c>
      <c r="AP62">
        <v>0.48897267241093617</v>
      </c>
      <c r="AQ62">
        <v>0</v>
      </c>
      <c r="AR62">
        <v>17.325913585688401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2.4598676089385472</v>
      </c>
      <c r="AZ62">
        <v>0</v>
      </c>
      <c r="BA62">
        <v>0</v>
      </c>
      <c r="BB62">
        <v>2.4620493655705995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831.11773344309529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338.00435394588112</v>
      </c>
      <c r="L63">
        <v>17.529900547731508</v>
      </c>
      <c r="M63">
        <v>63.917902294676196</v>
      </c>
      <c r="N63">
        <v>52.961660539172435</v>
      </c>
      <c r="O63">
        <v>74.021055416019038</v>
      </c>
      <c r="P63">
        <v>23.090696124272576</v>
      </c>
      <c r="Q63">
        <v>9.6291898113772465</v>
      </c>
      <c r="R63">
        <v>19.142253131067964</v>
      </c>
      <c r="S63">
        <v>11.769311699349675</v>
      </c>
      <c r="T63">
        <v>1.4219122348993287</v>
      </c>
      <c r="U63">
        <v>59.969434866422681</v>
      </c>
      <c r="V63">
        <v>8.828304849925706</v>
      </c>
      <c r="W63">
        <v>19.674551775100401</v>
      </c>
      <c r="X63">
        <v>62.891453570979678</v>
      </c>
      <c r="Y63">
        <v>0</v>
      </c>
      <c r="Z63">
        <v>0</v>
      </c>
      <c r="AA63">
        <v>17.878143224050639</v>
      </c>
      <c r="AB63">
        <v>1.7619846828198107</v>
      </c>
      <c r="AC63">
        <v>0</v>
      </c>
      <c r="AD63">
        <v>4.6680336416890036</v>
      </c>
      <c r="AE63">
        <v>8.4821709933220966</v>
      </c>
      <c r="AF63">
        <v>5.8941292403262038</v>
      </c>
      <c r="AG63">
        <v>31.948631284362115</v>
      </c>
      <c r="AH63">
        <v>0</v>
      </c>
      <c r="AI63">
        <v>0</v>
      </c>
      <c r="AJ63">
        <v>0</v>
      </c>
      <c r="AK63">
        <v>14.384494124349885</v>
      </c>
      <c r="AL63">
        <v>39.346770659208261</v>
      </c>
      <c r="AM63">
        <v>8.3148893069845684</v>
      </c>
      <c r="AN63">
        <v>4.1841889442435207E-2</v>
      </c>
      <c r="AO63">
        <v>0</v>
      </c>
      <c r="AP63">
        <v>0.21732123653686827</v>
      </c>
      <c r="AQ63">
        <v>0</v>
      </c>
      <c r="AR63">
        <v>17.325913585688401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2.4598676089385472</v>
      </c>
      <c r="AZ63">
        <v>0</v>
      </c>
      <c r="BA63">
        <v>0</v>
      </c>
      <c r="BB63">
        <v>2.4620493655705995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918.03822165016538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415.2594182088734</v>
      </c>
      <c r="L64">
        <v>17.529900547731508</v>
      </c>
      <c r="M64">
        <v>63.917902294676196</v>
      </c>
      <c r="N64">
        <v>52.961660539172435</v>
      </c>
      <c r="O64">
        <v>74.021055416019038</v>
      </c>
      <c r="P64">
        <v>23.090696124272576</v>
      </c>
      <c r="Q64">
        <v>9.6291898113772465</v>
      </c>
      <c r="R64">
        <v>19.142253131067964</v>
      </c>
      <c r="S64">
        <v>11.769311699349675</v>
      </c>
      <c r="T64">
        <v>1.4219122348993287</v>
      </c>
      <c r="U64">
        <v>59.969434866422681</v>
      </c>
      <c r="V64">
        <v>8.8274623493064315</v>
      </c>
      <c r="W64">
        <v>19.674551775100401</v>
      </c>
      <c r="X64">
        <v>62.891453570979678</v>
      </c>
      <c r="Y64">
        <v>0</v>
      </c>
      <c r="Z64">
        <v>0</v>
      </c>
      <c r="AA64">
        <v>17.878143224050639</v>
      </c>
      <c r="AB64">
        <v>6.9633628385026203</v>
      </c>
      <c r="AC64">
        <v>4.98821068788543</v>
      </c>
      <c r="AD64">
        <v>4.6680336416890036</v>
      </c>
      <c r="AE64">
        <v>8.4821709933220966</v>
      </c>
      <c r="AF64">
        <v>5.8941292403262038</v>
      </c>
      <c r="AG64">
        <v>31.948631284362115</v>
      </c>
      <c r="AH64">
        <v>11.534177962303129</v>
      </c>
      <c r="AI64">
        <v>0</v>
      </c>
      <c r="AJ64">
        <v>0</v>
      </c>
      <c r="AK64">
        <v>14.384494124349885</v>
      </c>
      <c r="AL64">
        <v>39.346770659208261</v>
      </c>
      <c r="AM64">
        <v>8.3148893069845684</v>
      </c>
      <c r="AN64">
        <v>4.1841889442435207E-2</v>
      </c>
      <c r="AO64">
        <v>0</v>
      </c>
      <c r="AP64">
        <v>0.21732123653686827</v>
      </c>
      <c r="AQ64">
        <v>0</v>
      </c>
      <c r="AR64">
        <v>14.75043970715579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2.4598676089385472</v>
      </c>
      <c r="AZ64">
        <v>0</v>
      </c>
      <c r="BA64">
        <v>0.47829887999999998</v>
      </c>
      <c r="BB64">
        <v>2.4620493655705995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1014.9190352198769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482.85883647058836</v>
      </c>
      <c r="L65">
        <v>17.529900547731508</v>
      </c>
      <c r="M65">
        <v>63.917902294676196</v>
      </c>
      <c r="N65">
        <v>52.961660539172435</v>
      </c>
      <c r="O65">
        <v>74.021055416019038</v>
      </c>
      <c r="P65">
        <v>23.090696124272576</v>
      </c>
      <c r="Q65">
        <v>9.6291898113772465</v>
      </c>
      <c r="R65">
        <v>19.142253131067964</v>
      </c>
      <c r="S65">
        <v>11.769311699349675</v>
      </c>
      <c r="T65">
        <v>1.4219122348993287</v>
      </c>
      <c r="U65">
        <v>59.969434866422681</v>
      </c>
      <c r="V65">
        <v>8.8203696046255509</v>
      </c>
      <c r="W65">
        <v>19.674551775100401</v>
      </c>
      <c r="X65">
        <v>62.891453570979678</v>
      </c>
      <c r="Y65">
        <v>0</v>
      </c>
      <c r="Z65">
        <v>0</v>
      </c>
      <c r="AA65">
        <v>17.878143224050639</v>
      </c>
      <c r="AB65">
        <v>6.9633628385026203</v>
      </c>
      <c r="AC65">
        <v>4.98821068788543</v>
      </c>
      <c r="AD65">
        <v>4.6680336416890036</v>
      </c>
      <c r="AE65">
        <v>8.4821709933220966</v>
      </c>
      <c r="AF65">
        <v>5.8941292403262038</v>
      </c>
      <c r="AG65">
        <v>31.948631284362115</v>
      </c>
      <c r="AH65">
        <v>19.143863946728736</v>
      </c>
      <c r="AI65">
        <v>0</v>
      </c>
      <c r="AJ65">
        <v>0</v>
      </c>
      <c r="AK65">
        <v>14.384494124349885</v>
      </c>
      <c r="AL65">
        <v>37.672439849999996</v>
      </c>
      <c r="AM65">
        <v>8.3148893069845684</v>
      </c>
      <c r="AN65">
        <v>4.1841889442435207E-2</v>
      </c>
      <c r="AO65">
        <v>0</v>
      </c>
      <c r="AP65">
        <v>0.21732123653686827</v>
      </c>
      <c r="AQ65">
        <v>0</v>
      </c>
      <c r="AR65">
        <v>14.75043970715579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2.4598676089385472</v>
      </c>
      <c r="AZ65">
        <v>0</v>
      </c>
      <c r="BA65">
        <v>0.79794874251497017</v>
      </c>
      <c r="BB65">
        <v>2.4620493655705995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1088.7663657746432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494.70806855792205</v>
      </c>
      <c r="L66">
        <v>17.529900547731508</v>
      </c>
      <c r="M66">
        <v>63.917902294676196</v>
      </c>
      <c r="N66">
        <v>52.961660539172435</v>
      </c>
      <c r="O66">
        <v>74.021055416019038</v>
      </c>
      <c r="P66">
        <v>23.090696124272576</v>
      </c>
      <c r="Q66">
        <v>9.6291898113772465</v>
      </c>
      <c r="R66">
        <v>19.142253131067964</v>
      </c>
      <c r="S66">
        <v>11.769311699349675</v>
      </c>
      <c r="T66">
        <v>1.4219122348993287</v>
      </c>
      <c r="U66">
        <v>59.969434866422681</v>
      </c>
      <c r="V66">
        <v>8.8203696046255509</v>
      </c>
      <c r="W66">
        <v>19.674551775100401</v>
      </c>
      <c r="X66">
        <v>62.891453570979678</v>
      </c>
      <c r="Y66">
        <v>0</v>
      </c>
      <c r="Z66">
        <v>0</v>
      </c>
      <c r="AA66">
        <v>17.878143224050639</v>
      </c>
      <c r="AB66">
        <v>6.9633628385026203</v>
      </c>
      <c r="AC66">
        <v>4.98821068788543</v>
      </c>
      <c r="AD66">
        <v>4.6680336416890036</v>
      </c>
      <c r="AE66">
        <v>8.4821709933220966</v>
      </c>
      <c r="AF66">
        <v>5.8941292403262038</v>
      </c>
      <c r="AG66">
        <v>31.948631284362115</v>
      </c>
      <c r="AH66">
        <v>19.143863946728736</v>
      </c>
      <c r="AI66">
        <v>0</v>
      </c>
      <c r="AJ66">
        <v>0</v>
      </c>
      <c r="AK66">
        <v>14.384494124349885</v>
      </c>
      <c r="AL66">
        <v>37.672439849999996</v>
      </c>
      <c r="AM66">
        <v>8.3148893069845684</v>
      </c>
      <c r="AN66">
        <v>4.1841889442435207E-2</v>
      </c>
      <c r="AO66">
        <v>0</v>
      </c>
      <c r="AP66">
        <v>0.21732123653686827</v>
      </c>
      <c r="AQ66">
        <v>0</v>
      </c>
      <c r="AR66">
        <v>14.75043970715579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2.4598676089385472</v>
      </c>
      <c r="AZ66">
        <v>0</v>
      </c>
      <c r="BA66">
        <v>0.79794874251497017</v>
      </c>
      <c r="BB66">
        <v>2.4620493655705995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1100.6155978619768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494.70806855792205</v>
      </c>
      <c r="L67">
        <v>17.529900547731508</v>
      </c>
      <c r="M67">
        <v>63.917902294676196</v>
      </c>
      <c r="N67">
        <v>52.961660539172435</v>
      </c>
      <c r="O67">
        <v>74.021055416019038</v>
      </c>
      <c r="P67">
        <v>23.090696124272576</v>
      </c>
      <c r="Q67">
        <v>9.6291898113772465</v>
      </c>
      <c r="R67">
        <v>19.142253131067964</v>
      </c>
      <c r="S67">
        <v>11.772154176826197</v>
      </c>
      <c r="T67">
        <v>1.4219122348993287</v>
      </c>
      <c r="U67">
        <v>59.969434866422681</v>
      </c>
      <c r="V67">
        <v>8.8203696046255509</v>
      </c>
      <c r="W67">
        <v>19.674551775100401</v>
      </c>
      <c r="X67">
        <v>62.891453570979678</v>
      </c>
      <c r="Y67">
        <v>0</v>
      </c>
      <c r="Z67">
        <v>0</v>
      </c>
      <c r="AA67">
        <v>17.878143224050639</v>
      </c>
      <c r="AB67">
        <v>6.9633628385026203</v>
      </c>
      <c r="AC67">
        <v>4.98821068788543</v>
      </c>
      <c r="AD67">
        <v>4.6680336416890036</v>
      </c>
      <c r="AE67">
        <v>8.4821709933220966</v>
      </c>
      <c r="AF67">
        <v>5.8941292403262038</v>
      </c>
      <c r="AG67">
        <v>31.948631284362115</v>
      </c>
      <c r="AH67">
        <v>19.143863946728736</v>
      </c>
      <c r="AI67">
        <v>0</v>
      </c>
      <c r="AJ67">
        <v>0</v>
      </c>
      <c r="AK67">
        <v>14.384494124349885</v>
      </c>
      <c r="AL67">
        <v>37.672439849999996</v>
      </c>
      <c r="AM67">
        <v>8.3148893069845684</v>
      </c>
      <c r="AN67">
        <v>4.1841889442435207E-2</v>
      </c>
      <c r="AO67">
        <v>0</v>
      </c>
      <c r="AP67">
        <v>0.76062366909693457</v>
      </c>
      <c r="AQ67">
        <v>0</v>
      </c>
      <c r="AR67">
        <v>14.75043970715579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2.4598676089385472</v>
      </c>
      <c r="AZ67">
        <v>0</v>
      </c>
      <c r="BA67">
        <v>0.79794874251497017</v>
      </c>
      <c r="BB67">
        <v>2.4620493655705995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1101.1617427720134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494.70806855792205</v>
      </c>
      <c r="L68">
        <v>17.529900547731508</v>
      </c>
      <c r="M68">
        <v>63.917902294676196</v>
      </c>
      <c r="N68">
        <v>52.961660539172435</v>
      </c>
      <c r="O68">
        <v>74.021055416019038</v>
      </c>
      <c r="P68">
        <v>23.090696124272576</v>
      </c>
      <c r="Q68">
        <v>9.6291898113772465</v>
      </c>
      <c r="R68">
        <v>19.141865113003092</v>
      </c>
      <c r="S68">
        <v>11.769311699349675</v>
      </c>
      <c r="T68">
        <v>1.4219122348993287</v>
      </c>
      <c r="U68">
        <v>59.969434866422681</v>
      </c>
      <c r="V68">
        <v>8.8203696046255509</v>
      </c>
      <c r="W68">
        <v>19.674551775100401</v>
      </c>
      <c r="X68">
        <v>62.891453570979678</v>
      </c>
      <c r="Y68">
        <v>0</v>
      </c>
      <c r="Z68">
        <v>0</v>
      </c>
      <c r="AA68">
        <v>17.878143224050639</v>
      </c>
      <c r="AB68">
        <v>6.9633628385026203</v>
      </c>
      <c r="AC68">
        <v>4.98821068788543</v>
      </c>
      <c r="AD68">
        <v>4.6680336416890036</v>
      </c>
      <c r="AE68">
        <v>8.4821709933220966</v>
      </c>
      <c r="AF68">
        <v>5.8941292403262038</v>
      </c>
      <c r="AG68">
        <v>31.948631284362115</v>
      </c>
      <c r="AH68">
        <v>19.143863946728736</v>
      </c>
      <c r="AI68">
        <v>0</v>
      </c>
      <c r="AJ68">
        <v>0</v>
      </c>
      <c r="AK68">
        <v>14.384494124349885</v>
      </c>
      <c r="AL68">
        <v>37.672439849999996</v>
      </c>
      <c r="AM68">
        <v>8.3148893069845684</v>
      </c>
      <c r="AN68">
        <v>4.1841889442435207E-2</v>
      </c>
      <c r="AO68">
        <v>0</v>
      </c>
      <c r="AP68">
        <v>0.76062366909693457</v>
      </c>
      <c r="AQ68">
        <v>0</v>
      </c>
      <c r="AR68">
        <v>14.75043970715579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2.4598676089385472</v>
      </c>
      <c r="AZ68">
        <v>0</v>
      </c>
      <c r="BA68">
        <v>0.79794874251497017</v>
      </c>
      <c r="BB68">
        <v>2.4620493655705995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1101.1585122764718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494.70806855792205</v>
      </c>
      <c r="L69">
        <v>17.529900547731508</v>
      </c>
      <c r="M69">
        <v>63.917902294676196</v>
      </c>
      <c r="N69">
        <v>52.961660539172435</v>
      </c>
      <c r="O69">
        <v>74.021055416019038</v>
      </c>
      <c r="P69">
        <v>23.090696124272576</v>
      </c>
      <c r="Q69">
        <v>9.6291898113772465</v>
      </c>
      <c r="R69">
        <v>19.138112920451924</v>
      </c>
      <c r="S69">
        <v>11.769311699349675</v>
      </c>
      <c r="T69">
        <v>1.4219122348993287</v>
      </c>
      <c r="U69">
        <v>59.969434866422681</v>
      </c>
      <c r="V69">
        <v>8.8203696046255509</v>
      </c>
      <c r="W69">
        <v>19.674551775100401</v>
      </c>
      <c r="X69">
        <v>62.891453570979678</v>
      </c>
      <c r="Y69">
        <v>0</v>
      </c>
      <c r="Z69">
        <v>0</v>
      </c>
      <c r="AA69">
        <v>17.878143224050639</v>
      </c>
      <c r="AB69">
        <v>6.9633628385026203</v>
      </c>
      <c r="AC69">
        <v>4.98821068788543</v>
      </c>
      <c r="AD69">
        <v>4.6680336416890036</v>
      </c>
      <c r="AE69">
        <v>8.4821709933220966</v>
      </c>
      <c r="AF69">
        <v>5.8941292403262038</v>
      </c>
      <c r="AG69">
        <v>31.948631284362115</v>
      </c>
      <c r="AH69">
        <v>19.143863946728736</v>
      </c>
      <c r="AI69">
        <v>0</v>
      </c>
      <c r="AJ69">
        <v>0</v>
      </c>
      <c r="AK69">
        <v>14.384494124349885</v>
      </c>
      <c r="AL69">
        <v>37.672439849999996</v>
      </c>
      <c r="AM69">
        <v>8.3148893069845684</v>
      </c>
      <c r="AN69">
        <v>4.1841889442435207E-2</v>
      </c>
      <c r="AO69">
        <v>0</v>
      </c>
      <c r="AP69">
        <v>0.76062366909693457</v>
      </c>
      <c r="AQ69">
        <v>0</v>
      </c>
      <c r="AR69">
        <v>14.75043970715579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2.4598676089385472</v>
      </c>
      <c r="AZ69">
        <v>0</v>
      </c>
      <c r="BA69">
        <v>0.79794874251497017</v>
      </c>
      <c r="BB69">
        <v>2.4620493655705995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1101.1547600839208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494.70806855792205</v>
      </c>
      <c r="L70">
        <v>17.529900547731508</v>
      </c>
      <c r="M70">
        <v>63.917902294676196</v>
      </c>
      <c r="N70">
        <v>52.961660539172435</v>
      </c>
      <c r="O70">
        <v>74.021055416019038</v>
      </c>
      <c r="P70">
        <v>23.090696124272576</v>
      </c>
      <c r="Q70">
        <v>9.6291898113772465</v>
      </c>
      <c r="R70">
        <v>19.138112920451924</v>
      </c>
      <c r="S70">
        <v>11.769311699349675</v>
      </c>
      <c r="T70">
        <v>1.4219122348993287</v>
      </c>
      <c r="U70">
        <v>59.969434866422681</v>
      </c>
      <c r="V70">
        <v>8.8203696046255509</v>
      </c>
      <c r="W70">
        <v>19.674551775100401</v>
      </c>
      <c r="X70">
        <v>62.891453570979678</v>
      </c>
      <c r="Y70">
        <v>0</v>
      </c>
      <c r="Z70">
        <v>0</v>
      </c>
      <c r="AA70">
        <v>17.878143224050639</v>
      </c>
      <c r="AB70">
        <v>6.9633628385026203</v>
      </c>
      <c r="AC70">
        <v>4.98821068788543</v>
      </c>
      <c r="AD70">
        <v>4.6680336416890036</v>
      </c>
      <c r="AE70">
        <v>8.4821709933220966</v>
      </c>
      <c r="AF70">
        <v>5.8941292403262038</v>
      </c>
      <c r="AG70">
        <v>31.948631284362115</v>
      </c>
      <c r="AH70">
        <v>19.143863946728736</v>
      </c>
      <c r="AI70">
        <v>0</v>
      </c>
      <c r="AJ70">
        <v>0</v>
      </c>
      <c r="AK70">
        <v>14.384494124349885</v>
      </c>
      <c r="AL70">
        <v>37.672439849999996</v>
      </c>
      <c r="AM70">
        <v>8.3148893069845684</v>
      </c>
      <c r="AN70">
        <v>4.1841889442435207E-2</v>
      </c>
      <c r="AO70">
        <v>0</v>
      </c>
      <c r="AP70">
        <v>0.76062366909693457</v>
      </c>
      <c r="AQ70">
        <v>0</v>
      </c>
      <c r="AR70">
        <v>14.75043970715579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2.4598676089385472</v>
      </c>
      <c r="AZ70">
        <v>0</v>
      </c>
      <c r="BA70">
        <v>0.79794874251497017</v>
      </c>
      <c r="BB70">
        <v>2.4620493655705995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1101.1547600839208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539.59</v>
      </c>
      <c r="L71">
        <v>77.419195631823726</v>
      </c>
      <c r="M71">
        <v>63.917902294676196</v>
      </c>
      <c r="N71">
        <v>52.961660539172435</v>
      </c>
      <c r="O71">
        <v>74.021055416019038</v>
      </c>
      <c r="P71">
        <v>23.090696124272576</v>
      </c>
      <c r="Q71">
        <v>21.19</v>
      </c>
      <c r="R71">
        <v>19.138379477057875</v>
      </c>
      <c r="S71">
        <v>12.067564367413441</v>
      </c>
      <c r="T71">
        <v>20.730041267467382</v>
      </c>
      <c r="U71">
        <v>59.969434866422681</v>
      </c>
      <c r="V71">
        <v>8.8203696046255509</v>
      </c>
      <c r="W71">
        <v>19.674551775100401</v>
      </c>
      <c r="X71">
        <v>62.891453570979678</v>
      </c>
      <c r="Y71">
        <v>0</v>
      </c>
      <c r="Z71">
        <v>0</v>
      </c>
      <c r="AA71">
        <v>17.878143224050639</v>
      </c>
      <c r="AB71">
        <v>6.9633628385026203</v>
      </c>
      <c r="AC71">
        <v>4.98821068788543</v>
      </c>
      <c r="AD71">
        <v>4.6680336416890036</v>
      </c>
      <c r="AE71">
        <v>8.4821709933220966</v>
      </c>
      <c r="AF71">
        <v>5.8941292403262038</v>
      </c>
      <c r="AG71">
        <v>31.948631284362115</v>
      </c>
      <c r="AH71">
        <v>19.143863946728736</v>
      </c>
      <c r="AI71">
        <v>0</v>
      </c>
      <c r="AJ71">
        <v>0</v>
      </c>
      <c r="AK71">
        <v>14.384494124349885</v>
      </c>
      <c r="AL71">
        <v>37.672439849999996</v>
      </c>
      <c r="AM71">
        <v>8.3148893069845684</v>
      </c>
      <c r="AN71">
        <v>4.1841889442435207E-2</v>
      </c>
      <c r="AO71">
        <v>0</v>
      </c>
      <c r="AP71">
        <v>0.76062366909693457</v>
      </c>
      <c r="AQ71">
        <v>0</v>
      </c>
      <c r="AR71">
        <v>14.75043970715579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2.4598676089385472</v>
      </c>
      <c r="AZ71">
        <v>0</v>
      </c>
      <c r="BA71">
        <v>0.79794874251497017</v>
      </c>
      <c r="BB71">
        <v>2.4620493655705995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1237.0934450559519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539.59</v>
      </c>
      <c r="L72">
        <v>77.419195631823726</v>
      </c>
      <c r="M72">
        <v>63.917902294676196</v>
      </c>
      <c r="N72">
        <v>52.961660539172435</v>
      </c>
      <c r="O72">
        <v>74.021055416019038</v>
      </c>
      <c r="P72">
        <v>23.090696124272576</v>
      </c>
      <c r="Q72">
        <v>21.19</v>
      </c>
      <c r="R72">
        <v>19.138379477057875</v>
      </c>
      <c r="S72">
        <v>14.07</v>
      </c>
      <c r="T72">
        <v>20.730041267467382</v>
      </c>
      <c r="U72">
        <v>59.969434866422681</v>
      </c>
      <c r="V72">
        <v>8.8203696046255509</v>
      </c>
      <c r="W72">
        <v>19.674551775100401</v>
      </c>
      <c r="X72">
        <v>62.891453570979678</v>
      </c>
      <c r="Y72">
        <v>0</v>
      </c>
      <c r="Z72">
        <v>0</v>
      </c>
      <c r="AA72">
        <v>17.878143224050639</v>
      </c>
      <c r="AB72">
        <v>6.9633628385026203</v>
      </c>
      <c r="AC72">
        <v>9.9764218211117832</v>
      </c>
      <c r="AD72">
        <v>4.6680336416890036</v>
      </c>
      <c r="AE72">
        <v>8.4821709933220966</v>
      </c>
      <c r="AF72">
        <v>5.8941292403262038</v>
      </c>
      <c r="AG72">
        <v>31.948631284362115</v>
      </c>
      <c r="AH72">
        <v>19.143863946728736</v>
      </c>
      <c r="AI72">
        <v>0</v>
      </c>
      <c r="AJ72">
        <v>0</v>
      </c>
      <c r="AK72">
        <v>14.384494124349885</v>
      </c>
      <c r="AL72">
        <v>37.672439849999996</v>
      </c>
      <c r="AM72">
        <v>8.3148893069845684</v>
      </c>
      <c r="AN72">
        <v>4.1841889442435207E-2</v>
      </c>
      <c r="AO72">
        <v>0</v>
      </c>
      <c r="AP72">
        <v>0.76062366909693457</v>
      </c>
      <c r="AQ72">
        <v>0</v>
      </c>
      <c r="AR72">
        <v>14.75043970715579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2.4598676089385472</v>
      </c>
      <c r="AZ72">
        <v>0</v>
      </c>
      <c r="BA72">
        <v>0.79794874251497017</v>
      </c>
      <c r="BB72">
        <v>2.4620493655705995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1244.0840918217648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539.59</v>
      </c>
      <c r="L73">
        <v>93.149642747564613</v>
      </c>
      <c r="M73">
        <v>63.917902294676196</v>
      </c>
      <c r="N73">
        <v>52.961660539172435</v>
      </c>
      <c r="O73">
        <v>74.021055416019038</v>
      </c>
      <c r="P73">
        <v>23.090696124272576</v>
      </c>
      <c r="Q73">
        <v>21.19</v>
      </c>
      <c r="R73">
        <v>19.138379477057875</v>
      </c>
      <c r="S73">
        <v>14.08</v>
      </c>
      <c r="T73">
        <v>20.730041267467382</v>
      </c>
      <c r="U73">
        <v>59.969434866422681</v>
      </c>
      <c r="V73">
        <v>8.8203696046255509</v>
      </c>
      <c r="W73">
        <v>19.674551775100401</v>
      </c>
      <c r="X73">
        <v>62.891453570979678</v>
      </c>
      <c r="Y73">
        <v>0</v>
      </c>
      <c r="Z73">
        <v>0</v>
      </c>
      <c r="AA73">
        <v>17.878143224050639</v>
      </c>
      <c r="AB73">
        <v>13.9267265690525</v>
      </c>
      <c r="AC73">
        <v>9.9764218211117832</v>
      </c>
      <c r="AD73">
        <v>4.6680336416890036</v>
      </c>
      <c r="AE73">
        <v>8.4821709933220966</v>
      </c>
      <c r="AF73">
        <v>5.8941292403262038</v>
      </c>
      <c r="AG73">
        <v>31.948631284362115</v>
      </c>
      <c r="AH73">
        <v>23.642671856350685</v>
      </c>
      <c r="AI73">
        <v>0</v>
      </c>
      <c r="AJ73">
        <v>0</v>
      </c>
      <c r="AK73">
        <v>14.384494124349885</v>
      </c>
      <c r="AL73">
        <v>46.044093149999988</v>
      </c>
      <c r="AM73">
        <v>8.3148893069845684</v>
      </c>
      <c r="AN73">
        <v>4.1841889442435207E-2</v>
      </c>
      <c r="AO73">
        <v>0</v>
      </c>
      <c r="AP73">
        <v>0.76062366909693457</v>
      </c>
      <c r="AQ73">
        <v>7.2770987500656119</v>
      </c>
      <c r="AR73">
        <v>14.75043970715579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2.4598676089385472</v>
      </c>
      <c r="AZ73">
        <v>0.82973861878453037</v>
      </c>
      <c r="BA73">
        <v>0.98114827317073172</v>
      </c>
      <c r="BB73">
        <v>2.4620493655705995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1287.9484007771832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539.59</v>
      </c>
      <c r="L74">
        <v>93.149642747564613</v>
      </c>
      <c r="M74">
        <v>63.917902294676196</v>
      </c>
      <c r="N74">
        <v>52.961660539172435</v>
      </c>
      <c r="O74">
        <v>74.021055416019038</v>
      </c>
      <c r="P74">
        <v>23.090696124272576</v>
      </c>
      <c r="Q74">
        <v>18.989999999999998</v>
      </c>
      <c r="R74">
        <v>19.138379477057875</v>
      </c>
      <c r="S74">
        <v>11.766016714606742</v>
      </c>
      <c r="T74">
        <v>20.730041267467382</v>
      </c>
      <c r="U74">
        <v>59.969434866422681</v>
      </c>
      <c r="V74">
        <v>8.8203696046255509</v>
      </c>
      <c r="W74">
        <v>19.674551775100401</v>
      </c>
      <c r="X74">
        <v>62.891453570979678</v>
      </c>
      <c r="Y74">
        <v>0</v>
      </c>
      <c r="Z74">
        <v>0</v>
      </c>
      <c r="AA74">
        <v>17.878143224050639</v>
      </c>
      <c r="AB74">
        <v>13.9267265690525</v>
      </c>
      <c r="AC74">
        <v>9.9764218211117832</v>
      </c>
      <c r="AD74">
        <v>4.6680336416890036</v>
      </c>
      <c r="AE74">
        <v>16.964341541352283</v>
      </c>
      <c r="AF74">
        <v>5.8941292403262038</v>
      </c>
      <c r="AG74">
        <v>31.948631284362115</v>
      </c>
      <c r="AH74">
        <v>30.630182581617227</v>
      </c>
      <c r="AI74">
        <v>0</v>
      </c>
      <c r="AJ74">
        <v>0</v>
      </c>
      <c r="AK74">
        <v>14.384494124349885</v>
      </c>
      <c r="AL74">
        <v>46.044093149999988</v>
      </c>
      <c r="AM74">
        <v>8.3148893069845684</v>
      </c>
      <c r="AN74">
        <v>4.1841889442435207E-2</v>
      </c>
      <c r="AO74">
        <v>0</v>
      </c>
      <c r="AP74">
        <v>0.76062366909693457</v>
      </c>
      <c r="AQ74">
        <v>19.937255145826484</v>
      </c>
      <c r="AR74">
        <v>14.75043970715579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2.4598676089385472</v>
      </c>
      <c r="AZ74">
        <v>1.6594767790055247</v>
      </c>
      <c r="BA74">
        <v>1.2121729999999999</v>
      </c>
      <c r="BB74">
        <v>2.4620493655705995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1312.6250180478974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539.59</v>
      </c>
      <c r="L75">
        <v>89.959654981974367</v>
      </c>
      <c r="M75">
        <v>63.917902294676196</v>
      </c>
      <c r="N75">
        <v>52.961660539172435</v>
      </c>
      <c r="O75">
        <v>74.021055416019038</v>
      </c>
      <c r="P75">
        <v>23.090696124272576</v>
      </c>
      <c r="Q75">
        <v>16.739999999999998</v>
      </c>
      <c r="R75">
        <v>19.138379477057875</v>
      </c>
      <c r="S75">
        <v>13.94</v>
      </c>
      <c r="T75">
        <v>20.730041267467382</v>
      </c>
      <c r="U75">
        <v>59.969434866422681</v>
      </c>
      <c r="V75">
        <v>8.8203696046255509</v>
      </c>
      <c r="W75">
        <v>19.674551775100401</v>
      </c>
      <c r="X75">
        <v>62.891453570979678</v>
      </c>
      <c r="Y75">
        <v>0</v>
      </c>
      <c r="Z75">
        <v>0</v>
      </c>
      <c r="AA75">
        <v>17.878143224050639</v>
      </c>
      <c r="AB75">
        <v>13.9267265690525</v>
      </c>
      <c r="AC75">
        <v>9.9764218211117832</v>
      </c>
      <c r="AD75">
        <v>4.6680336416890036</v>
      </c>
      <c r="AE75">
        <v>16.964341541352283</v>
      </c>
      <c r="AF75">
        <v>5.8941292403262038</v>
      </c>
      <c r="AG75">
        <v>31.948631284362115</v>
      </c>
      <c r="AH75">
        <v>35.894744622146327</v>
      </c>
      <c r="AI75">
        <v>0</v>
      </c>
      <c r="AJ75">
        <v>0</v>
      </c>
      <c r="AK75">
        <v>14.384494124349885</v>
      </c>
      <c r="AL75">
        <v>46.044093149999988</v>
      </c>
      <c r="AM75">
        <v>8.3148893069845684</v>
      </c>
      <c r="AN75">
        <v>4.1841889442435207E-2</v>
      </c>
      <c r="AO75">
        <v>0</v>
      </c>
      <c r="AP75">
        <v>0.76062366909693457</v>
      </c>
      <c r="AQ75">
        <v>21.831294954699032</v>
      </c>
      <c r="AR75">
        <v>14.75043970715579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2.4598676089385472</v>
      </c>
      <c r="AZ75">
        <v>1.6594767790055247</v>
      </c>
      <c r="BA75">
        <v>1.4192452540192926</v>
      </c>
      <c r="BB75">
        <v>2.4620493655705995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1316.7246876711215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539.59</v>
      </c>
      <c r="L76">
        <v>89.959654981974367</v>
      </c>
      <c r="M76">
        <v>63.917902294676196</v>
      </c>
      <c r="N76">
        <v>52.961660539172435</v>
      </c>
      <c r="O76">
        <v>74.021055416019038</v>
      </c>
      <c r="P76">
        <v>23.090696124272576</v>
      </c>
      <c r="Q76">
        <v>16.739999999999998</v>
      </c>
      <c r="R76">
        <v>19.138379477057875</v>
      </c>
      <c r="S76">
        <v>33.25</v>
      </c>
      <c r="T76">
        <v>20.730041267467382</v>
      </c>
      <c r="U76">
        <v>59.969434866422681</v>
      </c>
      <c r="V76">
        <v>8.8203696046255509</v>
      </c>
      <c r="W76">
        <v>19.674551775100401</v>
      </c>
      <c r="X76">
        <v>62.891453570979678</v>
      </c>
      <c r="Y76">
        <v>0</v>
      </c>
      <c r="Z76">
        <v>0</v>
      </c>
      <c r="AA76">
        <v>17.878143224050639</v>
      </c>
      <c r="AB76">
        <v>13.9267265690525</v>
      </c>
      <c r="AC76">
        <v>9.9764218211117832</v>
      </c>
      <c r="AD76">
        <v>9.3360681736808484</v>
      </c>
      <c r="AE76">
        <v>16.964341541352283</v>
      </c>
      <c r="AF76">
        <v>5.8941292403262038</v>
      </c>
      <c r="AG76">
        <v>31.948631284362115</v>
      </c>
      <c r="AH76">
        <v>52.645625742316007</v>
      </c>
      <c r="AI76">
        <v>0</v>
      </c>
      <c r="AJ76">
        <v>0</v>
      </c>
      <c r="AK76">
        <v>14.384494124349885</v>
      </c>
      <c r="AL76">
        <v>46.044093149999988</v>
      </c>
      <c r="AM76">
        <v>8.3148893069845684</v>
      </c>
      <c r="AN76">
        <v>4.1841889442435207E-2</v>
      </c>
      <c r="AO76">
        <v>0</v>
      </c>
      <c r="AP76">
        <v>0.76062366909693457</v>
      </c>
      <c r="AQ76">
        <v>29.108393057015746</v>
      </c>
      <c r="AR76">
        <v>14.75043970715579</v>
      </c>
      <c r="AS76">
        <v>12.361735531784582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2.4598676089385472</v>
      </c>
      <c r="AZ76">
        <v>1.9143070000000006</v>
      </c>
      <c r="BA76">
        <v>2.0881020787746167</v>
      </c>
      <c r="BB76">
        <v>2.4620493655705995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1378.0161240031346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539.59</v>
      </c>
      <c r="L77">
        <v>23.799550105438826</v>
      </c>
      <c r="M77">
        <v>63.917902294676196</v>
      </c>
      <c r="N77">
        <v>52.961660539172435</v>
      </c>
      <c r="O77">
        <v>74.021055416019038</v>
      </c>
      <c r="P77">
        <v>23.090696124272576</v>
      </c>
      <c r="Q77">
        <v>16.690000000000001</v>
      </c>
      <c r="R77">
        <v>19.138379477057875</v>
      </c>
      <c r="S77">
        <v>33.25</v>
      </c>
      <c r="T77">
        <v>20.730041267467382</v>
      </c>
      <c r="U77">
        <v>59.969434866422681</v>
      </c>
      <c r="V77">
        <v>8.8203696046255509</v>
      </c>
      <c r="W77">
        <v>19.674551775100401</v>
      </c>
      <c r="X77">
        <v>62.891453570979678</v>
      </c>
      <c r="Y77">
        <v>0</v>
      </c>
      <c r="Z77">
        <v>0</v>
      </c>
      <c r="AA77">
        <v>17.878143224050639</v>
      </c>
      <c r="AB77">
        <v>20.89008940755512</v>
      </c>
      <c r="AC77">
        <v>14.97972823027907</v>
      </c>
      <c r="AD77">
        <v>14.004101815369854</v>
      </c>
      <c r="AE77">
        <v>25.446512089382466</v>
      </c>
      <c r="AF77">
        <v>6.6308956435429867</v>
      </c>
      <c r="AG77">
        <v>31.948631284362115</v>
      </c>
      <c r="AH77">
        <v>68.439313642911628</v>
      </c>
      <c r="AI77">
        <v>1.6403760941502283</v>
      </c>
      <c r="AJ77">
        <v>0</v>
      </c>
      <c r="AK77">
        <v>14.384494124349885</v>
      </c>
      <c r="AL77">
        <v>57.186763950430283</v>
      </c>
      <c r="AM77">
        <v>8.5875084680108849</v>
      </c>
      <c r="AN77">
        <v>4.1841889442435207E-2</v>
      </c>
      <c r="AO77">
        <v>0</v>
      </c>
      <c r="AP77">
        <v>3.3141465514498751</v>
      </c>
      <c r="AQ77">
        <v>29.108393057015746</v>
      </c>
      <c r="AR77">
        <v>14.75043970715579</v>
      </c>
      <c r="AS77">
        <v>16.757018544570006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2.5087803327239491</v>
      </c>
      <c r="AZ77">
        <v>4.0984794308035708</v>
      </c>
      <c r="BA77">
        <v>2.7141169999999999</v>
      </c>
      <c r="BB77">
        <v>2.4620493655705995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1376.3169188943598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539.47642891039993</v>
      </c>
      <c r="L78">
        <v>17.680421844311379</v>
      </c>
      <c r="M78">
        <v>63.917902294676196</v>
      </c>
      <c r="N78">
        <v>52.961660539172435</v>
      </c>
      <c r="O78">
        <v>74.021055416019038</v>
      </c>
      <c r="P78">
        <v>23.090696124272576</v>
      </c>
      <c r="Q78">
        <v>16.690000000000001</v>
      </c>
      <c r="R78">
        <v>19.138379477057875</v>
      </c>
      <c r="S78">
        <v>33.25</v>
      </c>
      <c r="T78">
        <v>20.730041267467382</v>
      </c>
      <c r="U78">
        <v>59.969434866422681</v>
      </c>
      <c r="V78">
        <v>8.8203696046255509</v>
      </c>
      <c r="W78">
        <v>19.674551775100401</v>
      </c>
      <c r="X78">
        <v>62.891453570979678</v>
      </c>
      <c r="Y78">
        <v>0</v>
      </c>
      <c r="Z78">
        <v>0</v>
      </c>
      <c r="AA78">
        <v>17.878143224050639</v>
      </c>
      <c r="AB78">
        <v>20.89008940755512</v>
      </c>
      <c r="AC78">
        <v>14.97972823027907</v>
      </c>
      <c r="AD78">
        <v>18.715433555232018</v>
      </c>
      <c r="AE78">
        <v>25.446512089382466</v>
      </c>
      <c r="AF78">
        <v>6.6308956435429867</v>
      </c>
      <c r="AG78">
        <v>31.948631284362115</v>
      </c>
      <c r="AH78">
        <v>68.439313642911628</v>
      </c>
      <c r="AI78">
        <v>2.6246017506403656</v>
      </c>
      <c r="AJ78">
        <v>0</v>
      </c>
      <c r="AK78">
        <v>14.384494124349885</v>
      </c>
      <c r="AL78">
        <v>57.186763950430283</v>
      </c>
      <c r="AM78">
        <v>8.5875084680108849</v>
      </c>
      <c r="AN78">
        <v>4.1841889442435207E-2</v>
      </c>
      <c r="AO78">
        <v>0</v>
      </c>
      <c r="AP78">
        <v>3.3141465514498751</v>
      </c>
      <c r="AQ78">
        <v>29.108393057015746</v>
      </c>
      <c r="AR78">
        <v>14.75043970715579</v>
      </c>
      <c r="AS78">
        <v>16.757018544570006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2.5087803327239491</v>
      </c>
      <c r="AZ78">
        <v>4.0984794308035708</v>
      </c>
      <c r="BA78">
        <v>2.7141169999999999</v>
      </c>
      <c r="BB78">
        <v>2.4620493655705995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1375.7797769399842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494.48243967268354</v>
      </c>
      <c r="L79">
        <v>23.18</v>
      </c>
      <c r="M79">
        <v>63.917902294676196</v>
      </c>
      <c r="N79">
        <v>52.961660539172435</v>
      </c>
      <c r="O79">
        <v>74.021055416019038</v>
      </c>
      <c r="P79">
        <v>23.090696124272576</v>
      </c>
      <c r="Q79">
        <v>9.6273920585544381</v>
      </c>
      <c r="R79">
        <v>19.138379477057875</v>
      </c>
      <c r="S79">
        <v>31.080042751460855</v>
      </c>
      <c r="T79">
        <v>1.4192600802675583</v>
      </c>
      <c r="U79">
        <v>59.969434866422681</v>
      </c>
      <c r="V79">
        <v>8.8203696046255509</v>
      </c>
      <c r="W79">
        <v>19.674551775100401</v>
      </c>
      <c r="X79">
        <v>62.891453570979678</v>
      </c>
      <c r="Y79">
        <v>0</v>
      </c>
      <c r="Z79">
        <v>0</v>
      </c>
      <c r="AA79">
        <v>17.878143224050639</v>
      </c>
      <c r="AB79">
        <v>20.89008940755512</v>
      </c>
      <c r="AC79">
        <v>14.97972823027907</v>
      </c>
      <c r="AD79">
        <v>18.715433555232018</v>
      </c>
      <c r="AE79">
        <v>25.446512089382466</v>
      </c>
      <c r="AF79">
        <v>6.6308956435429867</v>
      </c>
      <c r="AG79">
        <v>31.948631284362115</v>
      </c>
      <c r="AH79">
        <v>68.439313642911628</v>
      </c>
      <c r="AI79">
        <v>16.855191181447513</v>
      </c>
      <c r="AJ79">
        <v>0</v>
      </c>
      <c r="AK79">
        <v>14.384494124349885</v>
      </c>
      <c r="AL79">
        <v>57.186763950430283</v>
      </c>
      <c r="AM79">
        <v>8.5875084680108849</v>
      </c>
      <c r="AN79">
        <v>4.1841889442435207E-2</v>
      </c>
      <c r="AO79">
        <v>0</v>
      </c>
      <c r="AP79">
        <v>3.3141465514498751</v>
      </c>
      <c r="AQ79">
        <v>29.108393057015746</v>
      </c>
      <c r="AR79">
        <v>14.75043970715579</v>
      </c>
      <c r="AS79">
        <v>16.757018544570006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2.5087803327239491</v>
      </c>
      <c r="AZ79">
        <v>4.0984794308035708</v>
      </c>
      <c r="BA79">
        <v>2.7141169999999999</v>
      </c>
      <c r="BB79">
        <v>2.4620493655705995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1321.9726089115791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494.48243967268354</v>
      </c>
      <c r="L80">
        <v>17.530042421486332</v>
      </c>
      <c r="M80">
        <v>63.917902294676196</v>
      </c>
      <c r="N80">
        <v>52.961660539172435</v>
      </c>
      <c r="O80">
        <v>74.021055416019038</v>
      </c>
      <c r="P80">
        <v>23.090696124272576</v>
      </c>
      <c r="Q80">
        <v>9.6273920585544381</v>
      </c>
      <c r="R80">
        <v>19.138379477057875</v>
      </c>
      <c r="S80">
        <v>11.766016714606742</v>
      </c>
      <c r="T80">
        <v>1.4192600802675583</v>
      </c>
      <c r="U80">
        <v>59.969434866422681</v>
      </c>
      <c r="V80">
        <v>8.8203696046255509</v>
      </c>
      <c r="W80">
        <v>19.674551775100401</v>
      </c>
      <c r="X80">
        <v>62.891453570979678</v>
      </c>
      <c r="Y80">
        <v>0</v>
      </c>
      <c r="Z80">
        <v>0</v>
      </c>
      <c r="AA80">
        <v>17.878143224050639</v>
      </c>
      <c r="AB80">
        <v>20.89008940755512</v>
      </c>
      <c r="AC80">
        <v>14.97972823027907</v>
      </c>
      <c r="AD80">
        <v>18.715433555232018</v>
      </c>
      <c r="AE80">
        <v>25.446512089382466</v>
      </c>
      <c r="AF80">
        <v>6.6308956435429867</v>
      </c>
      <c r="AG80">
        <v>31.948631284362115</v>
      </c>
      <c r="AH80">
        <v>68.439313642911628</v>
      </c>
      <c r="AI80">
        <v>16.855191181447513</v>
      </c>
      <c r="AJ80">
        <v>0</v>
      </c>
      <c r="AK80">
        <v>14.384494124349885</v>
      </c>
      <c r="AL80">
        <v>57.186763950430283</v>
      </c>
      <c r="AM80">
        <v>8.5875084680108849</v>
      </c>
      <c r="AN80">
        <v>4.1841889442435207E-2</v>
      </c>
      <c r="AO80">
        <v>0</v>
      </c>
      <c r="AP80">
        <v>3.3141465514498751</v>
      </c>
      <c r="AQ80">
        <v>29.108393057015746</v>
      </c>
      <c r="AR80">
        <v>14.75043970715579</v>
      </c>
      <c r="AS80">
        <v>16.757018544570006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2.5087803327239491</v>
      </c>
      <c r="AZ80">
        <v>4.0984794308035708</v>
      </c>
      <c r="BA80">
        <v>2.7141169999999999</v>
      </c>
      <c r="BB80">
        <v>2.4620493655705995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1297.0086252962114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494.48243967268354</v>
      </c>
      <c r="L81">
        <v>17.530042421486332</v>
      </c>
      <c r="M81">
        <v>63.917902294676196</v>
      </c>
      <c r="N81">
        <v>52.961660539172435</v>
      </c>
      <c r="O81">
        <v>74.021055416019038</v>
      </c>
      <c r="P81">
        <v>23.090696124272576</v>
      </c>
      <c r="Q81">
        <v>9.6273920585544381</v>
      </c>
      <c r="R81">
        <v>19.138379477057875</v>
      </c>
      <c r="S81">
        <v>11.766016714606742</v>
      </c>
      <c r="T81">
        <v>1.4192600802675583</v>
      </c>
      <c r="U81">
        <v>59.969434866422681</v>
      </c>
      <c r="V81">
        <v>8.8203696046255509</v>
      </c>
      <c r="W81">
        <v>19.674551775100401</v>
      </c>
      <c r="X81">
        <v>62.891453570979678</v>
      </c>
      <c r="Y81">
        <v>0</v>
      </c>
      <c r="Z81">
        <v>0</v>
      </c>
      <c r="AA81">
        <v>17.878143224050639</v>
      </c>
      <c r="AB81">
        <v>20.89008940755512</v>
      </c>
      <c r="AC81">
        <v>14.97972823027907</v>
      </c>
      <c r="AD81">
        <v>18.715433555232018</v>
      </c>
      <c r="AE81">
        <v>25.446512089382466</v>
      </c>
      <c r="AF81">
        <v>12.52502488386919</v>
      </c>
      <c r="AG81">
        <v>31.948631284362115</v>
      </c>
      <c r="AH81">
        <v>68.439313642911628</v>
      </c>
      <c r="AI81">
        <v>16.855191181447513</v>
      </c>
      <c r="AJ81">
        <v>0</v>
      </c>
      <c r="AK81">
        <v>14.384494124349885</v>
      </c>
      <c r="AL81">
        <v>57.186763950430283</v>
      </c>
      <c r="AM81">
        <v>8.5875084680108849</v>
      </c>
      <c r="AN81">
        <v>4.1841889442435207E-2</v>
      </c>
      <c r="AO81">
        <v>0</v>
      </c>
      <c r="AP81">
        <v>2.7165134803645401</v>
      </c>
      <c r="AQ81">
        <v>29.108393057015746</v>
      </c>
      <c r="AR81">
        <v>14.75043970715579</v>
      </c>
      <c r="AS81">
        <v>16.757018544570006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2.5087803327239491</v>
      </c>
      <c r="AZ81">
        <v>4.0984794308035708</v>
      </c>
      <c r="BA81">
        <v>2.7141169999999999</v>
      </c>
      <c r="BB81">
        <v>2.4620493655705995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1302.3051214654524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494.69222394427828</v>
      </c>
      <c r="L82">
        <v>17.530042421486332</v>
      </c>
      <c r="M82">
        <v>63.917902294676196</v>
      </c>
      <c r="N82">
        <v>52.961660539172435</v>
      </c>
      <c r="O82">
        <v>74.021055416019038</v>
      </c>
      <c r="P82">
        <v>23.090696124272576</v>
      </c>
      <c r="Q82">
        <v>9.6273920585544381</v>
      </c>
      <c r="R82">
        <v>19.138379477057875</v>
      </c>
      <c r="S82">
        <v>11.766016714606742</v>
      </c>
      <c r="T82">
        <v>1.4192600802675583</v>
      </c>
      <c r="U82">
        <v>59.969434866422681</v>
      </c>
      <c r="V82">
        <v>8.8203696046255509</v>
      </c>
      <c r="W82">
        <v>19.674551775100401</v>
      </c>
      <c r="X82">
        <v>62.891453570979678</v>
      </c>
      <c r="Y82">
        <v>0</v>
      </c>
      <c r="Z82">
        <v>0</v>
      </c>
      <c r="AA82">
        <v>17.878143224050639</v>
      </c>
      <c r="AB82">
        <v>20.89008940755512</v>
      </c>
      <c r="AC82">
        <v>14.97972823027907</v>
      </c>
      <c r="AD82">
        <v>18.715433555232018</v>
      </c>
      <c r="AE82">
        <v>25.446512089382466</v>
      </c>
      <c r="AF82">
        <v>12.52502488386919</v>
      </c>
      <c r="AG82">
        <v>31.948631284362115</v>
      </c>
      <c r="AH82">
        <v>68.439313642911628</v>
      </c>
      <c r="AI82">
        <v>16.855191181447513</v>
      </c>
      <c r="AJ82">
        <v>0</v>
      </c>
      <c r="AK82">
        <v>14.384494124349885</v>
      </c>
      <c r="AL82">
        <v>57.186763950430283</v>
      </c>
      <c r="AM82">
        <v>8.5875084680108849</v>
      </c>
      <c r="AN82">
        <v>4.1841889442435207E-2</v>
      </c>
      <c r="AO82">
        <v>0</v>
      </c>
      <c r="AP82">
        <v>2.7165134803645401</v>
      </c>
      <c r="AQ82">
        <v>29.108393057015746</v>
      </c>
      <c r="AR82">
        <v>14.75043970715579</v>
      </c>
      <c r="AS82">
        <v>16.757018544570006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2.5087803327239491</v>
      </c>
      <c r="AZ82">
        <v>4.0984794308035708</v>
      </c>
      <c r="BA82">
        <v>2.7141169999999999</v>
      </c>
      <c r="BB82">
        <v>2.4620493655705995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1302.5149057370472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538.96</v>
      </c>
      <c r="L83">
        <v>17.530042421486332</v>
      </c>
      <c r="M83">
        <v>63.917902294676196</v>
      </c>
      <c r="N83">
        <v>52.961660539172435</v>
      </c>
      <c r="O83">
        <v>74.021055416019038</v>
      </c>
      <c r="P83">
        <v>23.090696124272576</v>
      </c>
      <c r="Q83">
        <v>9.6272647451967082</v>
      </c>
      <c r="R83">
        <v>19.138379477057875</v>
      </c>
      <c r="S83">
        <v>11.766016714606742</v>
      </c>
      <c r="T83">
        <v>1.4219122348993287</v>
      </c>
      <c r="U83">
        <v>59.969434866422681</v>
      </c>
      <c r="V83">
        <v>8.8203696046255509</v>
      </c>
      <c r="W83">
        <v>19.674551775100401</v>
      </c>
      <c r="X83">
        <v>62.891453570979678</v>
      </c>
      <c r="Y83">
        <v>0</v>
      </c>
      <c r="Z83">
        <v>0</v>
      </c>
      <c r="AA83">
        <v>17.878143224050639</v>
      </c>
      <c r="AB83">
        <v>20.89008940755512</v>
      </c>
      <c r="AC83">
        <v>14.97972823027907</v>
      </c>
      <c r="AD83">
        <v>18.715433555232018</v>
      </c>
      <c r="AE83">
        <v>25.446512089382466</v>
      </c>
      <c r="AF83">
        <v>12.52502488386919</v>
      </c>
      <c r="AG83">
        <v>31.948631284362115</v>
      </c>
      <c r="AH83">
        <v>68.439313642911628</v>
      </c>
      <c r="AI83">
        <v>16.855191181447513</v>
      </c>
      <c r="AJ83">
        <v>0</v>
      </c>
      <c r="AK83">
        <v>14.384494124349885</v>
      </c>
      <c r="AL83">
        <v>57.186763950430283</v>
      </c>
      <c r="AM83">
        <v>8.5875084680108849</v>
      </c>
      <c r="AN83">
        <v>4.1841889442435207E-2</v>
      </c>
      <c r="AO83">
        <v>0</v>
      </c>
      <c r="AP83">
        <v>2.7165134803645401</v>
      </c>
      <c r="AQ83">
        <v>29.108393057015746</v>
      </c>
      <c r="AR83">
        <v>14.75043970715579</v>
      </c>
      <c r="AS83">
        <v>16.757018544570006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2.5087803327239491</v>
      </c>
      <c r="AZ83">
        <v>4.0984794308035708</v>
      </c>
      <c r="BA83">
        <v>2.7141169999999999</v>
      </c>
      <c r="BB83">
        <v>2.4620493655705995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1346.7852066340429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538.96</v>
      </c>
      <c r="L84">
        <v>17.530042421486332</v>
      </c>
      <c r="M84">
        <v>63.917902294676196</v>
      </c>
      <c r="N84">
        <v>52.961660539172435</v>
      </c>
      <c r="O84">
        <v>74.021055416019038</v>
      </c>
      <c r="P84">
        <v>23.090696124272576</v>
      </c>
      <c r="Q84">
        <v>9.6272647451967082</v>
      </c>
      <c r="R84">
        <v>19.138379477057875</v>
      </c>
      <c r="S84">
        <v>11.766016714606742</v>
      </c>
      <c r="T84">
        <v>1.4219122348993287</v>
      </c>
      <c r="U84">
        <v>59.969434866422681</v>
      </c>
      <c r="V84">
        <v>8.8203696046255509</v>
      </c>
      <c r="W84">
        <v>19.674551775100401</v>
      </c>
      <c r="X84">
        <v>62.891453570979678</v>
      </c>
      <c r="Y84">
        <v>0</v>
      </c>
      <c r="Z84">
        <v>0</v>
      </c>
      <c r="AA84">
        <v>17.878143224050639</v>
      </c>
      <c r="AB84">
        <v>20.89008940755512</v>
      </c>
      <c r="AC84">
        <v>14.97972823027907</v>
      </c>
      <c r="AD84">
        <v>18.715433555232018</v>
      </c>
      <c r="AE84">
        <v>25.446512089382466</v>
      </c>
      <c r="AF84">
        <v>12.52502488386919</v>
      </c>
      <c r="AG84">
        <v>31.948631284362115</v>
      </c>
      <c r="AH84">
        <v>68.439313642911628</v>
      </c>
      <c r="AI84">
        <v>16.855191181447513</v>
      </c>
      <c r="AJ84">
        <v>0</v>
      </c>
      <c r="AK84">
        <v>14.384494124349885</v>
      </c>
      <c r="AL84">
        <v>57.186763950430283</v>
      </c>
      <c r="AM84">
        <v>8.5875084680108849</v>
      </c>
      <c r="AN84">
        <v>4.1841889442435207E-2</v>
      </c>
      <c r="AO84">
        <v>0</v>
      </c>
      <c r="AP84">
        <v>2.7165134803645401</v>
      </c>
      <c r="AQ84">
        <v>29.108393057015746</v>
      </c>
      <c r="AR84">
        <v>14.75043970715579</v>
      </c>
      <c r="AS84">
        <v>16.757018544570006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2.5087803327239491</v>
      </c>
      <c r="AZ84">
        <v>4.0984794308035708</v>
      </c>
      <c r="BA84">
        <v>2.7141169999999999</v>
      </c>
      <c r="BB84">
        <v>2.4620493655705995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1346.7852066340429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538.51</v>
      </c>
      <c r="L85">
        <v>17.530042421486332</v>
      </c>
      <c r="M85">
        <v>63.917902294676196</v>
      </c>
      <c r="N85">
        <v>52.961660539172435</v>
      </c>
      <c r="O85">
        <v>74.021055416019038</v>
      </c>
      <c r="P85">
        <v>23.090696124272576</v>
      </c>
      <c r="Q85">
        <v>9.6272647451967082</v>
      </c>
      <c r="R85">
        <v>19.138379477057875</v>
      </c>
      <c r="S85">
        <v>11.766016714606742</v>
      </c>
      <c r="T85">
        <v>1.4219122348993287</v>
      </c>
      <c r="U85">
        <v>59.969434866422681</v>
      </c>
      <c r="V85">
        <v>8.8203696046255509</v>
      </c>
      <c r="W85">
        <v>19.674551775100401</v>
      </c>
      <c r="X85">
        <v>62.891453570979678</v>
      </c>
      <c r="Y85">
        <v>0</v>
      </c>
      <c r="Z85">
        <v>0</v>
      </c>
      <c r="AA85">
        <v>17.878143224050639</v>
      </c>
      <c r="AB85">
        <v>20.89008940755512</v>
      </c>
      <c r="AC85">
        <v>14.97972823027907</v>
      </c>
      <c r="AD85">
        <v>14.004101815369854</v>
      </c>
      <c r="AE85">
        <v>16.964341541352283</v>
      </c>
      <c r="AF85">
        <v>5.8941292403262038</v>
      </c>
      <c r="AG85">
        <v>31.948631284362115</v>
      </c>
      <c r="AH85">
        <v>59.106679863252765</v>
      </c>
      <c r="AI85">
        <v>1.9684513129802741</v>
      </c>
      <c r="AJ85">
        <v>0</v>
      </c>
      <c r="AK85">
        <v>14.384494124349885</v>
      </c>
      <c r="AL85">
        <v>20.091968218416522</v>
      </c>
      <c r="AM85">
        <v>8.3148893069845684</v>
      </c>
      <c r="AN85">
        <v>4.1841889442435207E-2</v>
      </c>
      <c r="AO85">
        <v>0</v>
      </c>
      <c r="AP85">
        <v>0.32598163521126755</v>
      </c>
      <c r="AQ85">
        <v>29.108393057015746</v>
      </c>
      <c r="AR85">
        <v>14.75043970715579</v>
      </c>
      <c r="AS85">
        <v>16.284525792037268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2.4598676089385472</v>
      </c>
      <c r="AZ85">
        <v>4.0984794308035708</v>
      </c>
      <c r="BA85">
        <v>2.3504599220272904</v>
      </c>
      <c r="BB85">
        <v>2.4620493655705995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1261.6484257619975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530.54999999999995</v>
      </c>
      <c r="L86">
        <v>17.530042421486332</v>
      </c>
      <c r="M86">
        <v>63.917902294676196</v>
      </c>
      <c r="N86">
        <v>52.961660539172435</v>
      </c>
      <c r="O86">
        <v>74.021055416019038</v>
      </c>
      <c r="P86">
        <v>23.090696124272576</v>
      </c>
      <c r="Q86">
        <v>9.6272647451967082</v>
      </c>
      <c r="R86">
        <v>19.138379477057875</v>
      </c>
      <c r="S86">
        <v>11.766016714606742</v>
      </c>
      <c r="T86">
        <v>1.4219122348993287</v>
      </c>
      <c r="U86">
        <v>59.969434866422681</v>
      </c>
      <c r="V86">
        <v>8.8203696046255509</v>
      </c>
      <c r="W86">
        <v>19.674551775100401</v>
      </c>
      <c r="X86">
        <v>62.891453570979678</v>
      </c>
      <c r="Y86">
        <v>0</v>
      </c>
      <c r="Z86">
        <v>0</v>
      </c>
      <c r="AA86">
        <v>17.878143224050639</v>
      </c>
      <c r="AB86">
        <v>20.89008940755512</v>
      </c>
      <c r="AC86">
        <v>14.97972823027907</v>
      </c>
      <c r="AD86">
        <v>14.004101815369854</v>
      </c>
      <c r="AE86">
        <v>16.964341541352283</v>
      </c>
      <c r="AF86">
        <v>5.8941292403262038</v>
      </c>
      <c r="AG86">
        <v>31.948631284362115</v>
      </c>
      <c r="AH86">
        <v>43.073693546575583</v>
      </c>
      <c r="AI86">
        <v>1.6403760941502283</v>
      </c>
      <c r="AJ86">
        <v>0</v>
      </c>
      <c r="AK86">
        <v>14.384494124349885</v>
      </c>
      <c r="AL86">
        <v>19.254802440791735</v>
      </c>
      <c r="AM86">
        <v>8.3148893069845684</v>
      </c>
      <c r="AN86">
        <v>4.1841889442435207E-2</v>
      </c>
      <c r="AO86">
        <v>0</v>
      </c>
      <c r="AP86">
        <v>0</v>
      </c>
      <c r="AQ86">
        <v>29.108393057015746</v>
      </c>
      <c r="AR86">
        <v>14.75043970715579</v>
      </c>
      <c r="AS86">
        <v>16.284525792037268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2.4598676089385472</v>
      </c>
      <c r="AZ86">
        <v>3.5714490538461532</v>
      </c>
      <c r="BA86">
        <v>1.7029910000000006</v>
      </c>
      <c r="BB86">
        <v>2.4620493655705995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1234.9897175146698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538.47698685501632</v>
      </c>
      <c r="L87">
        <v>17.530042421486332</v>
      </c>
      <c r="M87">
        <v>63.917902294676196</v>
      </c>
      <c r="N87">
        <v>52.961660539172435</v>
      </c>
      <c r="O87">
        <v>74.021055416019038</v>
      </c>
      <c r="P87">
        <v>23.090696124272576</v>
      </c>
      <c r="Q87">
        <v>9.6272647451967082</v>
      </c>
      <c r="R87">
        <v>19.138379477057875</v>
      </c>
      <c r="S87">
        <v>11.766016714606742</v>
      </c>
      <c r="T87">
        <v>1.4219122348993287</v>
      </c>
      <c r="U87">
        <v>59.969434866422681</v>
      </c>
      <c r="V87">
        <v>8.8203696046255509</v>
      </c>
      <c r="W87">
        <v>19.674551775100401</v>
      </c>
      <c r="X87">
        <v>62.891453570979678</v>
      </c>
      <c r="Y87">
        <v>0</v>
      </c>
      <c r="Z87">
        <v>0</v>
      </c>
      <c r="AA87">
        <v>17.878143224050639</v>
      </c>
      <c r="AB87">
        <v>20.89008940755512</v>
      </c>
      <c r="AC87">
        <v>14.97972823027907</v>
      </c>
      <c r="AD87">
        <v>14.004101815369854</v>
      </c>
      <c r="AE87">
        <v>16.964341541352283</v>
      </c>
      <c r="AF87">
        <v>5.8941292403262038</v>
      </c>
      <c r="AG87">
        <v>31.948631284362115</v>
      </c>
      <c r="AH87">
        <v>30.630182581617227</v>
      </c>
      <c r="AI87">
        <v>0</v>
      </c>
      <c r="AJ87">
        <v>0</v>
      </c>
      <c r="AK87">
        <v>14.384494124349885</v>
      </c>
      <c r="AL87">
        <v>37.672439849999996</v>
      </c>
      <c r="AM87">
        <v>8.3148893069845684</v>
      </c>
      <c r="AN87">
        <v>4.1841889442435207E-2</v>
      </c>
      <c r="AO87">
        <v>0</v>
      </c>
      <c r="AP87">
        <v>0</v>
      </c>
      <c r="AQ87">
        <v>29.108393057015746</v>
      </c>
      <c r="AR87">
        <v>14.75043970715579</v>
      </c>
      <c r="AS87">
        <v>16.284525792037268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2.4598676089385472</v>
      </c>
      <c r="AZ87">
        <v>3.6010200000000001</v>
      </c>
      <c r="BA87">
        <v>1.2121729999999999</v>
      </c>
      <c r="BB87">
        <v>2.4620493655705995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1246.7892076659393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529.54999999999995</v>
      </c>
      <c r="L88">
        <v>17.530042421486332</v>
      </c>
      <c r="M88">
        <v>63.917902294676196</v>
      </c>
      <c r="N88">
        <v>52.961660539172435</v>
      </c>
      <c r="O88">
        <v>74.021055416019038</v>
      </c>
      <c r="P88">
        <v>23.090696124272576</v>
      </c>
      <c r="Q88">
        <v>9.6272647451967082</v>
      </c>
      <c r="R88">
        <v>19.138379477057875</v>
      </c>
      <c r="S88">
        <v>11.766016714606742</v>
      </c>
      <c r="T88">
        <v>1.4219122348993287</v>
      </c>
      <c r="U88">
        <v>59.969434866422681</v>
      </c>
      <c r="V88">
        <v>8.8203696046255509</v>
      </c>
      <c r="W88">
        <v>19.674551775100401</v>
      </c>
      <c r="X88">
        <v>62.891453570979678</v>
      </c>
      <c r="Y88">
        <v>0</v>
      </c>
      <c r="Z88">
        <v>0</v>
      </c>
      <c r="AA88">
        <v>17.878143224050639</v>
      </c>
      <c r="AB88">
        <v>20.89008940755512</v>
      </c>
      <c r="AC88">
        <v>14.97972823027907</v>
      </c>
      <c r="AD88">
        <v>14.004101815369854</v>
      </c>
      <c r="AE88">
        <v>16.964341541352283</v>
      </c>
      <c r="AF88">
        <v>5.8941292403262038</v>
      </c>
      <c r="AG88">
        <v>31.948631284362115</v>
      </c>
      <c r="AH88">
        <v>43.073693546575583</v>
      </c>
      <c r="AI88">
        <v>0</v>
      </c>
      <c r="AJ88">
        <v>0</v>
      </c>
      <c r="AK88">
        <v>14.384494124349885</v>
      </c>
      <c r="AL88">
        <v>37.672439849999996</v>
      </c>
      <c r="AM88">
        <v>8.3148893069845684</v>
      </c>
      <c r="AN88">
        <v>4.1841889442435207E-2</v>
      </c>
      <c r="AO88">
        <v>0</v>
      </c>
      <c r="AP88">
        <v>0</v>
      </c>
      <c r="AQ88">
        <v>29.108393057015746</v>
      </c>
      <c r="AR88">
        <v>14.75043970715579</v>
      </c>
      <c r="AS88">
        <v>16.284525792037268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2.4598676089385472</v>
      </c>
      <c r="AZ88">
        <v>4.0984794308035708</v>
      </c>
      <c r="BA88">
        <v>1.7029910000000006</v>
      </c>
      <c r="BB88">
        <v>2.4620493655705995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1251.2940092066851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523.54999999999995</v>
      </c>
      <c r="L89">
        <v>17.530042421486332</v>
      </c>
      <c r="M89">
        <v>63.917902294676196</v>
      </c>
      <c r="N89">
        <v>52.961660539172435</v>
      </c>
      <c r="O89">
        <v>74.021055416019038</v>
      </c>
      <c r="P89">
        <v>23.090696124272576</v>
      </c>
      <c r="Q89">
        <v>9.6272647451967082</v>
      </c>
      <c r="R89">
        <v>19.138379477057875</v>
      </c>
      <c r="S89">
        <v>11.766016714606742</v>
      </c>
      <c r="T89">
        <v>1.4219122348993287</v>
      </c>
      <c r="U89">
        <v>59.969434866422681</v>
      </c>
      <c r="V89">
        <v>8.8203696046255509</v>
      </c>
      <c r="W89">
        <v>19.674551775100401</v>
      </c>
      <c r="X89">
        <v>62.891453570979678</v>
      </c>
      <c r="Y89">
        <v>0</v>
      </c>
      <c r="Z89">
        <v>0</v>
      </c>
      <c r="AA89">
        <v>17.878143224050639</v>
      </c>
      <c r="AB89">
        <v>20.89008940755512</v>
      </c>
      <c r="AC89">
        <v>14.97972823027907</v>
      </c>
      <c r="AD89">
        <v>14.004101815369854</v>
      </c>
      <c r="AE89">
        <v>16.964341541352283</v>
      </c>
      <c r="AF89">
        <v>5.8941292403262038</v>
      </c>
      <c r="AG89">
        <v>31.948631284362115</v>
      </c>
      <c r="AH89">
        <v>59.106679863252765</v>
      </c>
      <c r="AI89">
        <v>0</v>
      </c>
      <c r="AJ89">
        <v>0</v>
      </c>
      <c r="AK89">
        <v>14.384494124349885</v>
      </c>
      <c r="AL89">
        <v>37.672439849999996</v>
      </c>
      <c r="AM89">
        <v>8.3148893069845684</v>
      </c>
      <c r="AN89">
        <v>4.1841889442435207E-2</v>
      </c>
      <c r="AO89">
        <v>0</v>
      </c>
      <c r="AP89">
        <v>0</v>
      </c>
      <c r="AQ89">
        <v>29.108393057015746</v>
      </c>
      <c r="AR89">
        <v>14.75043970715579</v>
      </c>
      <c r="AS89">
        <v>16.284525792037268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2.4598676089385472</v>
      </c>
      <c r="AZ89">
        <v>4.0984794308035708</v>
      </c>
      <c r="BA89">
        <v>2.3504599220272904</v>
      </c>
      <c r="BB89">
        <v>2.4620493655705995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1261.9744644453895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529.54999999999995</v>
      </c>
      <c r="L90">
        <v>17.530042421486332</v>
      </c>
      <c r="M90">
        <v>63.917902294676196</v>
      </c>
      <c r="N90">
        <v>52.961660539172435</v>
      </c>
      <c r="O90">
        <v>74.021055416019038</v>
      </c>
      <c r="P90">
        <v>23.090696124272576</v>
      </c>
      <c r="Q90">
        <v>9.6272647451967082</v>
      </c>
      <c r="R90">
        <v>19.138379477057875</v>
      </c>
      <c r="S90">
        <v>11.766016714606742</v>
      </c>
      <c r="T90">
        <v>1.4219122348993287</v>
      </c>
      <c r="U90">
        <v>59.969434866422681</v>
      </c>
      <c r="V90">
        <v>8.8203696046255509</v>
      </c>
      <c r="W90">
        <v>19.674551775100401</v>
      </c>
      <c r="X90">
        <v>62.891453570979678</v>
      </c>
      <c r="Y90">
        <v>0</v>
      </c>
      <c r="Z90">
        <v>0</v>
      </c>
      <c r="AA90">
        <v>17.878143224050639</v>
      </c>
      <c r="AB90">
        <v>20.89008940755512</v>
      </c>
      <c r="AC90">
        <v>14.97972823027907</v>
      </c>
      <c r="AD90">
        <v>14.004101815369854</v>
      </c>
      <c r="AE90">
        <v>25.446512089382466</v>
      </c>
      <c r="AF90">
        <v>18.787536664001095</v>
      </c>
      <c r="AG90">
        <v>31.948631284362115</v>
      </c>
      <c r="AH90">
        <v>59.106679863252765</v>
      </c>
      <c r="AI90">
        <v>0</v>
      </c>
      <c r="AJ90">
        <v>0</v>
      </c>
      <c r="AK90">
        <v>14.384494124349885</v>
      </c>
      <c r="AL90">
        <v>37.672439849999996</v>
      </c>
      <c r="AM90">
        <v>8.5875084680108849</v>
      </c>
      <c r="AN90">
        <v>4.1841889442435207E-2</v>
      </c>
      <c r="AO90">
        <v>0</v>
      </c>
      <c r="AP90">
        <v>0.76062366909693457</v>
      </c>
      <c r="AQ90">
        <v>29.108393057015746</v>
      </c>
      <c r="AR90">
        <v>14.75043970715579</v>
      </c>
      <c r="AS90">
        <v>16.757018544570006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2.5087803327239491</v>
      </c>
      <c r="AZ90">
        <v>4.0984794308035708</v>
      </c>
      <c r="BA90">
        <v>2.3504599220272904</v>
      </c>
      <c r="BB90">
        <v>2.4620493655705995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1290.9046907235359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519.54999999999995</v>
      </c>
      <c r="L91">
        <v>17.530042421486332</v>
      </c>
      <c r="M91">
        <v>63.917902294676196</v>
      </c>
      <c r="N91">
        <v>52.961660539172435</v>
      </c>
      <c r="O91">
        <v>74.021055416019038</v>
      </c>
      <c r="P91">
        <v>23.090696124272576</v>
      </c>
      <c r="Q91">
        <v>9.6272647451967082</v>
      </c>
      <c r="R91">
        <v>19.138379477057875</v>
      </c>
      <c r="S91">
        <v>11.766016714606742</v>
      </c>
      <c r="T91">
        <v>1.4219122348993287</v>
      </c>
      <c r="U91">
        <v>59.969434866422681</v>
      </c>
      <c r="V91">
        <v>8.8203696046255509</v>
      </c>
      <c r="W91">
        <v>19.674551775100401</v>
      </c>
      <c r="X91">
        <v>62.891453570979678</v>
      </c>
      <c r="Y91">
        <v>0</v>
      </c>
      <c r="Z91">
        <v>0</v>
      </c>
      <c r="AA91">
        <v>17.878143224050639</v>
      </c>
      <c r="AB91">
        <v>20.89008940755512</v>
      </c>
      <c r="AC91">
        <v>14.97972823027907</v>
      </c>
      <c r="AD91">
        <v>14.004101815369854</v>
      </c>
      <c r="AE91">
        <v>25.446512089382466</v>
      </c>
      <c r="AF91">
        <v>18.787536664001095</v>
      </c>
      <c r="AG91">
        <v>31.948631284362115</v>
      </c>
      <c r="AH91">
        <v>68.439313642911628</v>
      </c>
      <c r="AI91">
        <v>0</v>
      </c>
      <c r="AJ91">
        <v>0</v>
      </c>
      <c r="AK91">
        <v>14.384494124349885</v>
      </c>
      <c r="AL91">
        <v>37.672439849999996</v>
      </c>
      <c r="AM91">
        <v>8.5875084680108849</v>
      </c>
      <c r="AN91">
        <v>4.1841889442435207E-2</v>
      </c>
      <c r="AO91">
        <v>0</v>
      </c>
      <c r="AP91">
        <v>0.76062366909693457</v>
      </c>
      <c r="AQ91">
        <v>29.108393057015746</v>
      </c>
      <c r="AR91">
        <v>5.6192153356884038</v>
      </c>
      <c r="AS91">
        <v>16.757018544570006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2.5087803327239491</v>
      </c>
      <c r="AZ91">
        <v>4.0984794308035708</v>
      </c>
      <c r="BA91">
        <v>2.7141169999999999</v>
      </c>
      <c r="BB91">
        <v>2.4620493655705995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1281.4697572097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527.54999999999995</v>
      </c>
      <c r="L92">
        <v>17.530042421486332</v>
      </c>
      <c r="M92">
        <v>63.917902294676196</v>
      </c>
      <c r="N92">
        <v>52.961660539172435</v>
      </c>
      <c r="O92">
        <v>74.021055416019038</v>
      </c>
      <c r="P92">
        <v>23.090696124272576</v>
      </c>
      <c r="Q92">
        <v>9.6272647451967082</v>
      </c>
      <c r="R92">
        <v>19.138379477057875</v>
      </c>
      <c r="S92">
        <v>11.766016714606742</v>
      </c>
      <c r="T92">
        <v>1.4219122348993287</v>
      </c>
      <c r="U92">
        <v>59.969434866422681</v>
      </c>
      <c r="V92">
        <v>8.8203696046255509</v>
      </c>
      <c r="W92">
        <v>19.674551775100401</v>
      </c>
      <c r="X92">
        <v>62.891453570979678</v>
      </c>
      <c r="Y92">
        <v>0</v>
      </c>
      <c r="Z92">
        <v>0</v>
      </c>
      <c r="AA92">
        <v>17.878143224050639</v>
      </c>
      <c r="AB92">
        <v>20.89008940755512</v>
      </c>
      <c r="AC92">
        <v>14.97972823027907</v>
      </c>
      <c r="AD92">
        <v>14.004101815369854</v>
      </c>
      <c r="AE92">
        <v>25.446512089382466</v>
      </c>
      <c r="AF92">
        <v>18.787536664001095</v>
      </c>
      <c r="AG92">
        <v>31.948631284362115</v>
      </c>
      <c r="AH92">
        <v>68.200014782078014</v>
      </c>
      <c r="AI92">
        <v>0</v>
      </c>
      <c r="AJ92">
        <v>0</v>
      </c>
      <c r="AK92">
        <v>14.384494124349885</v>
      </c>
      <c r="AL92">
        <v>37.672439849999996</v>
      </c>
      <c r="AM92">
        <v>8.5875084680108849</v>
      </c>
      <c r="AN92">
        <v>4.1841889442435207E-2</v>
      </c>
      <c r="AO92">
        <v>0</v>
      </c>
      <c r="AP92">
        <v>0.76062366909693457</v>
      </c>
      <c r="AQ92">
        <v>29.108393057015746</v>
      </c>
      <c r="AR92">
        <v>1.8730716321557963</v>
      </c>
      <c r="AS92">
        <v>16.757018544570006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2.5087803327239491</v>
      </c>
      <c r="AZ92">
        <v>4.0984794308035708</v>
      </c>
      <c r="BA92">
        <v>2.7096543834459461</v>
      </c>
      <c r="BB92">
        <v>2.4620493655705995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1285.4798520287798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537.54999999999995</v>
      </c>
      <c r="L93">
        <v>17.530042421486332</v>
      </c>
      <c r="M93">
        <v>63.917902294676196</v>
      </c>
      <c r="N93">
        <v>52.961660539172435</v>
      </c>
      <c r="O93">
        <v>74.021055416019038</v>
      </c>
      <c r="P93">
        <v>23.090696124272576</v>
      </c>
      <c r="Q93">
        <v>9.6272647451967082</v>
      </c>
      <c r="R93">
        <v>19.138379477057875</v>
      </c>
      <c r="S93">
        <v>11.766016714606742</v>
      </c>
      <c r="T93">
        <v>1.4219122348993287</v>
      </c>
      <c r="U93">
        <v>59.969434866422681</v>
      </c>
      <c r="V93">
        <v>8.8203696046255509</v>
      </c>
      <c r="W93">
        <v>19.674551775100401</v>
      </c>
      <c r="X93">
        <v>62.891453570979678</v>
      </c>
      <c r="Y93">
        <v>0</v>
      </c>
      <c r="Z93">
        <v>0</v>
      </c>
      <c r="AA93">
        <v>17.878143224050639</v>
      </c>
      <c r="AB93">
        <v>20.89008940755512</v>
      </c>
      <c r="AC93">
        <v>14.97972823027907</v>
      </c>
      <c r="AD93">
        <v>14.004101815369854</v>
      </c>
      <c r="AE93">
        <v>25.446512089382466</v>
      </c>
      <c r="AF93">
        <v>18.787536664001095</v>
      </c>
      <c r="AG93">
        <v>31.948631284362115</v>
      </c>
      <c r="AH93">
        <v>59.106679863252765</v>
      </c>
      <c r="AI93">
        <v>0</v>
      </c>
      <c r="AJ93">
        <v>0</v>
      </c>
      <c r="AK93">
        <v>14.384494124349885</v>
      </c>
      <c r="AL93">
        <v>37.672439849999996</v>
      </c>
      <c r="AM93">
        <v>8.5875084680108849</v>
      </c>
      <c r="AN93">
        <v>4.1841889442435207E-2</v>
      </c>
      <c r="AO93">
        <v>0</v>
      </c>
      <c r="AP93">
        <v>0.76062366909693457</v>
      </c>
      <c r="AQ93">
        <v>29.108393057015746</v>
      </c>
      <c r="AR93">
        <v>1.8730716321557963</v>
      </c>
      <c r="AS93">
        <v>16.757018544570006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2.5087803327239491</v>
      </c>
      <c r="AZ93">
        <v>4.0984794308035708</v>
      </c>
      <c r="BA93">
        <v>2.3504599220272904</v>
      </c>
      <c r="BB93">
        <v>2.4620493655705995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1286.027322648536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537.54999999999995</v>
      </c>
      <c r="L94">
        <v>17.530042421486332</v>
      </c>
      <c r="M94">
        <v>63.917902294676196</v>
      </c>
      <c r="N94">
        <v>52.961660539172435</v>
      </c>
      <c r="O94">
        <v>74.021055416019038</v>
      </c>
      <c r="P94">
        <v>23.090696124272576</v>
      </c>
      <c r="Q94">
        <v>9.6272647451967082</v>
      </c>
      <c r="R94">
        <v>19.138379477057875</v>
      </c>
      <c r="S94">
        <v>11.766016714606742</v>
      </c>
      <c r="T94">
        <v>1.4219122348993287</v>
      </c>
      <c r="U94">
        <v>59.969434866422681</v>
      </c>
      <c r="V94">
        <v>8.8203696046255509</v>
      </c>
      <c r="W94">
        <v>19.674551775100401</v>
      </c>
      <c r="X94">
        <v>62.891453570979678</v>
      </c>
      <c r="Y94">
        <v>0</v>
      </c>
      <c r="Z94">
        <v>0</v>
      </c>
      <c r="AA94">
        <v>17.878143224050639</v>
      </c>
      <c r="AB94">
        <v>20.89008940755512</v>
      </c>
      <c r="AC94">
        <v>9.9764218211117832</v>
      </c>
      <c r="AD94">
        <v>9.3360681736808484</v>
      </c>
      <c r="AE94">
        <v>16.964341541352283</v>
      </c>
      <c r="AF94">
        <v>5.8941292403262038</v>
      </c>
      <c r="AG94">
        <v>31.948631284362115</v>
      </c>
      <c r="AH94">
        <v>43.073693546575583</v>
      </c>
      <c r="AI94">
        <v>0</v>
      </c>
      <c r="AJ94">
        <v>0</v>
      </c>
      <c r="AK94">
        <v>14.384494124349885</v>
      </c>
      <c r="AL94">
        <v>37.672439849999996</v>
      </c>
      <c r="AM94">
        <v>8.3148893069845684</v>
      </c>
      <c r="AN94">
        <v>4.1841889442435207E-2</v>
      </c>
      <c r="AO94">
        <v>0</v>
      </c>
      <c r="AP94">
        <v>0</v>
      </c>
      <c r="AQ94">
        <v>29.108393057015746</v>
      </c>
      <c r="AR94">
        <v>5.6192153356884038</v>
      </c>
      <c r="AS94">
        <v>16.284525792037268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2.4598676089385472</v>
      </c>
      <c r="AZ94">
        <v>4.0984794308035708</v>
      </c>
      <c r="BA94">
        <v>1.7029910000000006</v>
      </c>
      <c r="BB94">
        <v>2.4620493655705995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1240.4914447843614</v>
      </c>
    </row>
    <row r="95" spans="1:117">
      <c r="A95" t="s">
        <v>137</v>
      </c>
      <c r="B95">
        <v>0</v>
      </c>
      <c r="C95">
        <v>0</v>
      </c>
      <c r="D95">
        <v>11.636551000000001</v>
      </c>
      <c r="E95">
        <v>0</v>
      </c>
      <c r="F95">
        <v>0</v>
      </c>
      <c r="G95">
        <v>18.815778999999999</v>
      </c>
      <c r="H95">
        <v>0</v>
      </c>
      <c r="I95">
        <v>0</v>
      </c>
      <c r="J95">
        <v>12.507164</v>
      </c>
      <c r="K95">
        <v>494.48243967268354</v>
      </c>
      <c r="L95">
        <v>17.530042421486332</v>
      </c>
      <c r="M95">
        <v>63.917902294676196</v>
      </c>
      <c r="N95">
        <v>52.961660539172435</v>
      </c>
      <c r="O95">
        <v>74.021055416019038</v>
      </c>
      <c r="P95">
        <v>23.090696124272576</v>
      </c>
      <c r="Q95">
        <v>9.6272647451967082</v>
      </c>
      <c r="R95">
        <v>19.138379477057875</v>
      </c>
      <c r="S95">
        <v>11.766016714606742</v>
      </c>
      <c r="T95">
        <v>1.4219122348993287</v>
      </c>
      <c r="U95">
        <v>59.969434866422681</v>
      </c>
      <c r="V95">
        <v>8.8203696046255509</v>
      </c>
      <c r="W95">
        <v>19.674551775100401</v>
      </c>
      <c r="X95">
        <v>62.891453570979678</v>
      </c>
      <c r="Y95">
        <v>0</v>
      </c>
      <c r="Z95">
        <v>0</v>
      </c>
      <c r="AA95">
        <v>17.878143224050639</v>
      </c>
      <c r="AB95">
        <v>20.89008940755512</v>
      </c>
      <c r="AC95">
        <v>9.9764218211117832</v>
      </c>
      <c r="AD95">
        <v>4.6680336416890036</v>
      </c>
      <c r="AE95">
        <v>16.964341541352283</v>
      </c>
      <c r="AF95">
        <v>5.8941292403262038</v>
      </c>
      <c r="AG95">
        <v>31.948631284362115</v>
      </c>
      <c r="AH95">
        <v>43.073693546575583</v>
      </c>
      <c r="AI95">
        <v>0</v>
      </c>
      <c r="AJ95">
        <v>0</v>
      </c>
      <c r="AK95">
        <v>14.384494124349885</v>
      </c>
      <c r="AL95">
        <v>37.672439849999996</v>
      </c>
      <c r="AM95">
        <v>8.3148893069845684</v>
      </c>
      <c r="AN95">
        <v>4.1841889442435207E-2</v>
      </c>
      <c r="AO95">
        <v>0</v>
      </c>
      <c r="AP95">
        <v>0</v>
      </c>
      <c r="AQ95">
        <v>29.108393057015746</v>
      </c>
      <c r="AR95">
        <v>14.75043970715579</v>
      </c>
      <c r="AS95">
        <v>16.284525792037268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2.4598676089385472</v>
      </c>
      <c r="AZ95">
        <v>4.0984794308035708</v>
      </c>
      <c r="BA95">
        <v>1.7029910000000006</v>
      </c>
      <c r="BB95">
        <v>2.4620493655705995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1244.8465682965204</v>
      </c>
    </row>
    <row r="96" spans="1:117">
      <c r="A96" t="s">
        <v>138</v>
      </c>
      <c r="B96">
        <v>0</v>
      </c>
      <c r="C96">
        <v>0</v>
      </c>
      <c r="D96">
        <v>20.791423999999999</v>
      </c>
      <c r="E96">
        <v>0</v>
      </c>
      <c r="F96">
        <v>0</v>
      </c>
      <c r="G96">
        <v>26.801652000000001</v>
      </c>
      <c r="H96">
        <v>0</v>
      </c>
      <c r="I96">
        <v>0</v>
      </c>
      <c r="J96">
        <v>33.358755000000002</v>
      </c>
      <c r="K96">
        <v>494.48243967268354</v>
      </c>
      <c r="L96">
        <v>17.530042421486332</v>
      </c>
      <c r="M96">
        <v>63.917902294676196</v>
      </c>
      <c r="N96">
        <v>52.961660539172435</v>
      </c>
      <c r="O96">
        <v>74.021055416019038</v>
      </c>
      <c r="P96">
        <v>23.090696124272576</v>
      </c>
      <c r="Q96">
        <v>9.6272647451967082</v>
      </c>
      <c r="R96">
        <v>19.138379477057875</v>
      </c>
      <c r="S96">
        <v>11.766016714606742</v>
      </c>
      <c r="T96">
        <v>1.4219122348993287</v>
      </c>
      <c r="U96">
        <v>59.969434866422681</v>
      </c>
      <c r="V96">
        <v>8.8203696046255509</v>
      </c>
      <c r="W96">
        <v>19.674551775100401</v>
      </c>
      <c r="X96">
        <v>62.891453570979678</v>
      </c>
      <c r="Y96">
        <v>0</v>
      </c>
      <c r="Z96">
        <v>0</v>
      </c>
      <c r="AA96">
        <v>17.878143224050639</v>
      </c>
      <c r="AB96">
        <v>20.89008940755512</v>
      </c>
      <c r="AC96">
        <v>9.9764218211117832</v>
      </c>
      <c r="AD96">
        <v>0</v>
      </c>
      <c r="AE96">
        <v>16.964341541352283</v>
      </c>
      <c r="AF96">
        <v>5.8941292403262038</v>
      </c>
      <c r="AG96">
        <v>31.948631284362115</v>
      </c>
      <c r="AH96">
        <v>28.715795697717063</v>
      </c>
      <c r="AI96">
        <v>0</v>
      </c>
      <c r="AJ96">
        <v>0</v>
      </c>
      <c r="AK96">
        <v>14.384494124349885</v>
      </c>
      <c r="AL96">
        <v>37.672439849999996</v>
      </c>
      <c r="AM96">
        <v>8.3148893069845684</v>
      </c>
      <c r="AN96">
        <v>4.1841889442435207E-2</v>
      </c>
      <c r="AO96">
        <v>0</v>
      </c>
      <c r="AP96">
        <v>0</v>
      </c>
      <c r="AQ96">
        <v>29.108393057015746</v>
      </c>
      <c r="AR96">
        <v>14.75043970715579</v>
      </c>
      <c r="AS96">
        <v>16.284525792037268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2.4598676089385472</v>
      </c>
      <c r="AZ96">
        <v>4.0984794308035708</v>
      </c>
      <c r="BA96">
        <v>1.139350656</v>
      </c>
      <c r="BB96">
        <v>2.4620493655705995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1263.2493334619726</v>
      </c>
    </row>
    <row r="97" spans="1:117">
      <c r="A97" t="s">
        <v>139</v>
      </c>
      <c r="B97">
        <v>0</v>
      </c>
      <c r="C97">
        <v>0</v>
      </c>
      <c r="D97">
        <v>20.791423999999999</v>
      </c>
      <c r="E97">
        <v>0</v>
      </c>
      <c r="F97">
        <v>0</v>
      </c>
      <c r="G97">
        <v>26.801652000000001</v>
      </c>
      <c r="H97">
        <v>0</v>
      </c>
      <c r="I97">
        <v>0</v>
      </c>
      <c r="J97">
        <v>33.358755000000002</v>
      </c>
      <c r="K97">
        <v>494.48243967268354</v>
      </c>
      <c r="L97">
        <v>17.530042421486332</v>
      </c>
      <c r="M97">
        <v>63.917902294676196</v>
      </c>
      <c r="N97">
        <v>52.961660539172435</v>
      </c>
      <c r="O97">
        <v>74.021055416019038</v>
      </c>
      <c r="P97">
        <v>23.090696124272576</v>
      </c>
      <c r="Q97">
        <v>9.6272647451967082</v>
      </c>
      <c r="R97">
        <v>19.138379477057875</v>
      </c>
      <c r="S97">
        <v>11.766016714606742</v>
      </c>
      <c r="T97">
        <v>1.4219122348993287</v>
      </c>
      <c r="U97">
        <v>59.969434866422681</v>
      </c>
      <c r="V97">
        <v>8.8203696046255509</v>
      </c>
      <c r="W97">
        <v>19.674551775100401</v>
      </c>
      <c r="X97">
        <v>62.891453570979678</v>
      </c>
      <c r="Y97">
        <v>0</v>
      </c>
      <c r="Z97">
        <v>0</v>
      </c>
      <c r="AA97">
        <v>17.878143224050639</v>
      </c>
      <c r="AB97">
        <v>20.89008940755512</v>
      </c>
      <c r="AC97">
        <v>9.9764218211117832</v>
      </c>
      <c r="AD97">
        <v>0</v>
      </c>
      <c r="AE97">
        <v>16.964341541352283</v>
      </c>
      <c r="AF97">
        <v>5.8941292403262038</v>
      </c>
      <c r="AG97">
        <v>31.948631284362115</v>
      </c>
      <c r="AH97">
        <v>19.143863946728736</v>
      </c>
      <c r="AI97">
        <v>0</v>
      </c>
      <c r="AJ97">
        <v>0</v>
      </c>
      <c r="AK97">
        <v>14.384494124349885</v>
      </c>
      <c r="AL97">
        <v>48.137006848020647</v>
      </c>
      <c r="AM97">
        <v>8.3148893069845684</v>
      </c>
      <c r="AN97">
        <v>4.1841889442435207E-2</v>
      </c>
      <c r="AO97">
        <v>0</v>
      </c>
      <c r="AP97">
        <v>0.6519632704225351</v>
      </c>
      <c r="AQ97">
        <v>29.108393057015746</v>
      </c>
      <c r="AR97">
        <v>14.75043970715579</v>
      </c>
      <c r="AS97">
        <v>16.284525792037268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2.4598676089385472</v>
      </c>
      <c r="AZ97">
        <v>3.0688615416666662</v>
      </c>
      <c r="BA97">
        <v>0.7680256646706588</v>
      </c>
      <c r="BB97">
        <v>2.4620493655705995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1263.3929890989612</v>
      </c>
    </row>
    <row r="98" spans="1:117">
      <c r="A98" t="s">
        <v>140</v>
      </c>
      <c r="B98">
        <v>0</v>
      </c>
      <c r="C98">
        <v>0</v>
      </c>
      <c r="D98">
        <v>20.791423999999999</v>
      </c>
      <c r="E98">
        <v>0</v>
      </c>
      <c r="F98">
        <v>0</v>
      </c>
      <c r="G98">
        <v>26.801652000000001</v>
      </c>
      <c r="H98">
        <v>0</v>
      </c>
      <c r="I98">
        <v>0</v>
      </c>
      <c r="J98">
        <v>33.358755000000002</v>
      </c>
      <c r="K98">
        <v>494.48243967268354</v>
      </c>
      <c r="L98">
        <v>17.530042421486332</v>
      </c>
      <c r="M98">
        <v>63.917902294676196</v>
      </c>
      <c r="N98">
        <v>52.961660539172435</v>
      </c>
      <c r="O98">
        <v>74.021055416019038</v>
      </c>
      <c r="P98">
        <v>23.090696124272576</v>
      </c>
      <c r="Q98">
        <v>9.6272647451967082</v>
      </c>
      <c r="R98">
        <v>19.138379477057875</v>
      </c>
      <c r="S98">
        <v>11.766016714606742</v>
      </c>
      <c r="T98">
        <v>1.4219122348993287</v>
      </c>
      <c r="U98">
        <v>59.969434866422681</v>
      </c>
      <c r="V98">
        <v>8.8203696046255509</v>
      </c>
      <c r="W98">
        <v>19.674551775100401</v>
      </c>
      <c r="X98">
        <v>62.891453570979678</v>
      </c>
      <c r="Y98">
        <v>0</v>
      </c>
      <c r="Z98">
        <v>0</v>
      </c>
      <c r="AA98">
        <v>17.878143224050639</v>
      </c>
      <c r="AB98">
        <v>20.89008940755512</v>
      </c>
      <c r="AC98">
        <v>9.9764218211117832</v>
      </c>
      <c r="AD98">
        <v>0</v>
      </c>
      <c r="AE98">
        <v>16.964341541352283</v>
      </c>
      <c r="AF98">
        <v>5.8941292403262038</v>
      </c>
      <c r="AG98">
        <v>31.948631284362115</v>
      </c>
      <c r="AH98">
        <v>9.5719317509883233</v>
      </c>
      <c r="AI98">
        <v>0</v>
      </c>
      <c r="AJ98">
        <v>0</v>
      </c>
      <c r="AK98">
        <v>14.384494124349885</v>
      </c>
      <c r="AL98">
        <v>48.137006848020647</v>
      </c>
      <c r="AM98">
        <v>8.3148893069845684</v>
      </c>
      <c r="AN98">
        <v>4.1841889442435207E-2</v>
      </c>
      <c r="AO98">
        <v>0</v>
      </c>
      <c r="AP98">
        <v>0.6519632704225351</v>
      </c>
      <c r="AQ98">
        <v>29.108393057015746</v>
      </c>
      <c r="AR98">
        <v>14.75043970715579</v>
      </c>
      <c r="AS98">
        <v>16.284525792037268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2.4598676089385472</v>
      </c>
      <c r="AZ98">
        <v>2.0492399441964282</v>
      </c>
      <c r="BA98">
        <v>0.38130848192771083</v>
      </c>
      <c r="BB98">
        <v>2.4620493655705995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1252.4147181230078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1.8502705750000001E-2</v>
      </c>
      <c r="E99">
        <f t="shared" si="2"/>
        <v>0</v>
      </c>
      <c r="F99">
        <f t="shared" si="2"/>
        <v>0</v>
      </c>
      <c r="G99">
        <f t="shared" si="2"/>
        <v>2.4805183750000001E-2</v>
      </c>
      <c r="H99">
        <f t="shared" si="2"/>
        <v>0</v>
      </c>
      <c r="I99">
        <f t="shared" si="2"/>
        <v>0</v>
      </c>
      <c r="J99">
        <f t="shared" si="2"/>
        <v>2.8145857250000003E-2</v>
      </c>
      <c r="K99">
        <f t="shared" si="2"/>
        <v>9.3854889110340487</v>
      </c>
      <c r="L99">
        <f t="shared" si="2"/>
        <v>0.4448611914221699</v>
      </c>
      <c r="M99">
        <f t="shared" si="2"/>
        <v>1.5340296550722323</v>
      </c>
      <c r="N99">
        <f t="shared" si="2"/>
        <v>1.2710713565515834</v>
      </c>
      <c r="O99">
        <f t="shared" si="2"/>
        <v>1.77650532998446</v>
      </c>
      <c r="P99">
        <f t="shared" si="2"/>
        <v>0.55417670698254262</v>
      </c>
      <c r="Q99">
        <f t="shared" si="2"/>
        <v>0.2018287150272923</v>
      </c>
      <c r="R99">
        <f t="shared" si="2"/>
        <v>0.43512784087164186</v>
      </c>
      <c r="S99">
        <f t="shared" si="2"/>
        <v>0.26274212113105644</v>
      </c>
      <c r="T99">
        <f t="shared" si="2"/>
        <v>7.0648109069771703E-2</v>
      </c>
      <c r="U99">
        <f t="shared" si="2"/>
        <v>1.4392664367941415</v>
      </c>
      <c r="V99">
        <f t="shared" si="2"/>
        <v>0.19462994684880836</v>
      </c>
      <c r="W99">
        <f t="shared" si="2"/>
        <v>0.46007863337584093</v>
      </c>
      <c r="X99">
        <f t="shared" si="2"/>
        <v>1.4672331628359152</v>
      </c>
      <c r="Y99">
        <f t="shared" si="2"/>
        <v>0</v>
      </c>
      <c r="Z99">
        <f t="shared" si="2"/>
        <v>0</v>
      </c>
      <c r="AA99">
        <f t="shared" si="2"/>
        <v>0.27478027887848117</v>
      </c>
      <c r="AB99">
        <f t="shared" si="2"/>
        <v>0.33542196107013356</v>
      </c>
      <c r="AC99">
        <f t="shared" si="2"/>
        <v>0.19211027442247475</v>
      </c>
      <c r="AD99">
        <f t="shared" si="2"/>
        <v>0.11911063376381111</v>
      </c>
      <c r="AE99">
        <f t="shared" si="2"/>
        <v>0.3837119036323039</v>
      </c>
      <c r="AF99">
        <f t="shared" si="2"/>
        <v>0.20353165006115656</v>
      </c>
      <c r="AG99">
        <f t="shared" si="2"/>
        <v>0.76676715082468949</v>
      </c>
      <c r="AH99">
        <f t="shared" si="2"/>
        <v>0.5216702902134096</v>
      </c>
      <c r="AI99">
        <f t="shared" si="2"/>
        <v>5.4666513779718109E-2</v>
      </c>
      <c r="AJ99">
        <f t="shared" si="2"/>
        <v>0</v>
      </c>
      <c r="AK99">
        <f t="shared" si="2"/>
        <v>0.34522785898439723</v>
      </c>
      <c r="AL99">
        <f t="shared" si="2"/>
        <v>1.1573057278784</v>
      </c>
      <c r="AM99">
        <f t="shared" si="2"/>
        <v>0.20037520085070895</v>
      </c>
      <c r="AN99">
        <f t="shared" si="2"/>
        <v>1.0042053466184436E-3</v>
      </c>
      <c r="AO99">
        <f t="shared" si="2"/>
        <v>0</v>
      </c>
      <c r="AP99">
        <f t="shared" si="2"/>
        <v>1.5130982584610601E-2</v>
      </c>
      <c r="AQ99">
        <f t="shared" si="2"/>
        <v>0.31451020581992789</v>
      </c>
      <c r="AR99">
        <f t="shared" si="2"/>
        <v>0.35073267838410271</v>
      </c>
      <c r="AS99">
        <f t="shared" si="2"/>
        <v>9.4072803996749318E-2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5.918356078588128E-2</v>
      </c>
      <c r="AZ99">
        <f t="shared" si="2"/>
        <v>2.3286455381135125E-2</v>
      </c>
      <c r="BA99">
        <f t="shared" si="2"/>
        <v>2.0921996428103485E-2</v>
      </c>
      <c r="BB99">
        <f t="shared" si="2"/>
        <v>5.8572893268375274E-2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25.06123709010669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158.49078196028881</v>
      </c>
      <c r="L3">
        <v>63.340153278776057</v>
      </c>
      <c r="M3">
        <v>0</v>
      </c>
      <c r="N3">
        <v>29.120913045708104</v>
      </c>
      <c r="O3">
        <v>48.910697384456782</v>
      </c>
      <c r="P3">
        <v>49.181482693448473</v>
      </c>
      <c r="Q3">
        <v>5.3484804139981703</v>
      </c>
      <c r="R3">
        <v>10.399119465068019</v>
      </c>
      <c r="S3">
        <v>6.4778069932584277</v>
      </c>
      <c r="T3">
        <v>0</v>
      </c>
      <c r="U3">
        <v>220.36792332021957</v>
      </c>
      <c r="V3">
        <v>3.5098754598117301</v>
      </c>
      <c r="W3">
        <v>11.386846784471219</v>
      </c>
      <c r="X3">
        <v>36.380840847706168</v>
      </c>
      <c r="Y3">
        <v>0</v>
      </c>
      <c r="Z3">
        <v>0</v>
      </c>
      <c r="AA3">
        <v>6.8918661483825625</v>
      </c>
      <c r="AB3">
        <v>9.6918656016192681</v>
      </c>
      <c r="AC3">
        <v>4.7470723031267621</v>
      </c>
      <c r="AD3">
        <v>0</v>
      </c>
      <c r="AE3">
        <v>8.0845692926634403</v>
      </c>
      <c r="AF3">
        <v>0</v>
      </c>
      <c r="AG3">
        <v>0</v>
      </c>
      <c r="AH3">
        <v>5.110368433013682</v>
      </c>
      <c r="AI3">
        <v>0</v>
      </c>
      <c r="AJ3">
        <v>0</v>
      </c>
      <c r="AK3">
        <v>8.3174066312844772</v>
      </c>
      <c r="AL3">
        <v>19.466852049569709</v>
      </c>
      <c r="AM3">
        <v>3.9892295058417266</v>
      </c>
      <c r="AN3">
        <v>0</v>
      </c>
      <c r="AO3">
        <v>0</v>
      </c>
      <c r="AP3">
        <v>0.12566455990886496</v>
      </c>
      <c r="AQ3">
        <v>0</v>
      </c>
      <c r="AR3">
        <v>8.5296417692028985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717.86945794182498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158.49078196028881</v>
      </c>
      <c r="L4">
        <v>63.340153278776057</v>
      </c>
      <c r="M4">
        <v>0</v>
      </c>
      <c r="N4">
        <v>28.000336263551556</v>
      </c>
      <c r="O4">
        <v>48.910697384456782</v>
      </c>
      <c r="P4">
        <v>49.181482693448473</v>
      </c>
      <c r="Q4">
        <v>5.3484804139981703</v>
      </c>
      <c r="R4">
        <v>10.399119465068019</v>
      </c>
      <c r="S4">
        <v>6.4778069932584277</v>
      </c>
      <c r="T4">
        <v>0</v>
      </c>
      <c r="U4">
        <v>220.36792332021957</v>
      </c>
      <c r="V4">
        <v>3.5098754598117301</v>
      </c>
      <c r="W4">
        <v>11.386846784471219</v>
      </c>
      <c r="X4">
        <v>36.380840847706168</v>
      </c>
      <c r="Y4">
        <v>0</v>
      </c>
      <c r="Z4">
        <v>0</v>
      </c>
      <c r="AA4">
        <v>6.8918661483825625</v>
      </c>
      <c r="AB4">
        <v>9.6918656016192681</v>
      </c>
      <c r="AC4">
        <v>4.7470723031267621</v>
      </c>
      <c r="AD4">
        <v>0</v>
      </c>
      <c r="AE4">
        <v>8.0845692926634403</v>
      </c>
      <c r="AF4">
        <v>0</v>
      </c>
      <c r="AG4">
        <v>0</v>
      </c>
      <c r="AH4">
        <v>5.110368433013682</v>
      </c>
      <c r="AI4">
        <v>0</v>
      </c>
      <c r="AJ4">
        <v>0</v>
      </c>
      <c r="AK4">
        <v>8.3174066312844772</v>
      </c>
      <c r="AL4">
        <v>19.466852049569709</v>
      </c>
      <c r="AM4">
        <v>3.9892295058417266</v>
      </c>
      <c r="AN4">
        <v>0</v>
      </c>
      <c r="AO4">
        <v>0</v>
      </c>
      <c r="AP4">
        <v>0.12566455990886496</v>
      </c>
      <c r="AQ4">
        <v>0</v>
      </c>
      <c r="AR4">
        <v>8.5296417692028985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716.74888115966837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158.49078196028881</v>
      </c>
      <c r="L5">
        <v>63.340153278776057</v>
      </c>
      <c r="M5">
        <v>0</v>
      </c>
      <c r="N5">
        <v>28.000336263551556</v>
      </c>
      <c r="O5">
        <v>48.910697384456782</v>
      </c>
      <c r="P5">
        <v>49.181482693448473</v>
      </c>
      <c r="Q5">
        <v>5.3484804139981703</v>
      </c>
      <c r="R5">
        <v>10.399119465068019</v>
      </c>
      <c r="S5">
        <v>6.4778069932584277</v>
      </c>
      <c r="T5">
        <v>0</v>
      </c>
      <c r="U5">
        <v>220.36792332021957</v>
      </c>
      <c r="V5">
        <v>3.5098754598117301</v>
      </c>
      <c r="W5">
        <v>11.386846784471219</v>
      </c>
      <c r="X5">
        <v>36.380840847706168</v>
      </c>
      <c r="Y5">
        <v>0</v>
      </c>
      <c r="Z5">
        <v>0</v>
      </c>
      <c r="AA5">
        <v>6.8918661483825625</v>
      </c>
      <c r="AB5">
        <v>9.6918656016192681</v>
      </c>
      <c r="AC5">
        <v>4.7470723031267621</v>
      </c>
      <c r="AD5">
        <v>0</v>
      </c>
      <c r="AE5">
        <v>8.0845692926634403</v>
      </c>
      <c r="AF5">
        <v>0</v>
      </c>
      <c r="AG5">
        <v>0</v>
      </c>
      <c r="AH5">
        <v>5.110368433013682</v>
      </c>
      <c r="AI5">
        <v>0</v>
      </c>
      <c r="AJ5">
        <v>0</v>
      </c>
      <c r="AK5">
        <v>8.3174066312844772</v>
      </c>
      <c r="AL5">
        <v>19.466852049569709</v>
      </c>
      <c r="AM5">
        <v>3.9892295058417266</v>
      </c>
      <c r="AN5">
        <v>0</v>
      </c>
      <c r="AO5">
        <v>0</v>
      </c>
      <c r="AP5">
        <v>0.12566455990886496</v>
      </c>
      <c r="AQ5">
        <v>0</v>
      </c>
      <c r="AR5">
        <v>8.5296417692028985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716.74888115966837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158.49078196028881</v>
      </c>
      <c r="L6">
        <v>63.340153278776057</v>
      </c>
      <c r="M6">
        <v>0</v>
      </c>
      <c r="N6">
        <v>28.000336263551556</v>
      </c>
      <c r="O6">
        <v>48.910697384456782</v>
      </c>
      <c r="P6">
        <v>49.181482693448473</v>
      </c>
      <c r="Q6">
        <v>5.3484804139981703</v>
      </c>
      <c r="R6">
        <v>10.399119465068019</v>
      </c>
      <c r="S6">
        <v>6.4778069932584277</v>
      </c>
      <c r="T6">
        <v>0</v>
      </c>
      <c r="U6">
        <v>220.36792332021957</v>
      </c>
      <c r="V6">
        <v>3.5098754598117301</v>
      </c>
      <c r="W6">
        <v>11.386846784471219</v>
      </c>
      <c r="X6">
        <v>36.380840847706168</v>
      </c>
      <c r="Y6">
        <v>0</v>
      </c>
      <c r="Z6">
        <v>0</v>
      </c>
      <c r="AA6">
        <v>6.8918661483825625</v>
      </c>
      <c r="AB6">
        <v>9.6918656016192681</v>
      </c>
      <c r="AC6">
        <v>4.7470723031267621</v>
      </c>
      <c r="AD6">
        <v>0</v>
      </c>
      <c r="AE6">
        <v>8.0845692926634403</v>
      </c>
      <c r="AF6">
        <v>0</v>
      </c>
      <c r="AG6">
        <v>0</v>
      </c>
      <c r="AH6">
        <v>5.110368433013682</v>
      </c>
      <c r="AI6">
        <v>0</v>
      </c>
      <c r="AJ6">
        <v>0</v>
      </c>
      <c r="AK6">
        <v>8.3174066312844772</v>
      </c>
      <c r="AL6">
        <v>19.466852049569709</v>
      </c>
      <c r="AM6">
        <v>3.9892295058417266</v>
      </c>
      <c r="AN6">
        <v>0</v>
      </c>
      <c r="AO6">
        <v>0</v>
      </c>
      <c r="AP6">
        <v>0.12566455990886496</v>
      </c>
      <c r="AQ6">
        <v>0</v>
      </c>
      <c r="AR6">
        <v>8.5296417692028985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716.74888115966837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158.49078196028881</v>
      </c>
      <c r="L7">
        <v>63.340153278776057</v>
      </c>
      <c r="M7">
        <v>0</v>
      </c>
      <c r="N7">
        <v>28.000336263551556</v>
      </c>
      <c r="O7">
        <v>48.910697384456782</v>
      </c>
      <c r="P7">
        <v>49.181482693448473</v>
      </c>
      <c r="Q7">
        <v>5.3484804139981703</v>
      </c>
      <c r="R7">
        <v>10.399119465068019</v>
      </c>
      <c r="S7">
        <v>6.4778069932584277</v>
      </c>
      <c r="T7">
        <v>0</v>
      </c>
      <c r="U7">
        <v>220.36792332021957</v>
      </c>
      <c r="V7">
        <v>3.5098754598117301</v>
      </c>
      <c r="W7">
        <v>11.386846784471219</v>
      </c>
      <c r="X7">
        <v>36.380840847706168</v>
      </c>
      <c r="Y7">
        <v>0</v>
      </c>
      <c r="Z7">
        <v>0</v>
      </c>
      <c r="AA7">
        <v>3.4459330741912813</v>
      </c>
      <c r="AB7">
        <v>9.6918656016192681</v>
      </c>
      <c r="AC7">
        <v>4.7470723031267621</v>
      </c>
      <c r="AD7">
        <v>0</v>
      </c>
      <c r="AE7">
        <v>8.0845692926634403</v>
      </c>
      <c r="AF7">
        <v>0</v>
      </c>
      <c r="AG7">
        <v>0</v>
      </c>
      <c r="AH7">
        <v>5.110368433013682</v>
      </c>
      <c r="AI7">
        <v>0</v>
      </c>
      <c r="AJ7">
        <v>0</v>
      </c>
      <c r="AK7">
        <v>8.3174066312844772</v>
      </c>
      <c r="AL7">
        <v>19.466852049569709</v>
      </c>
      <c r="AM7">
        <v>3.9892295058417266</v>
      </c>
      <c r="AN7">
        <v>0</v>
      </c>
      <c r="AO7">
        <v>0</v>
      </c>
      <c r="AP7">
        <v>0.12566455990886496</v>
      </c>
      <c r="AQ7">
        <v>0</v>
      </c>
      <c r="AR7">
        <v>8.5296417692028985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713.30294808547717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158.49078196028881</v>
      </c>
      <c r="L8">
        <v>63.340153278776057</v>
      </c>
      <c r="M8">
        <v>0</v>
      </c>
      <c r="N8">
        <v>28.000336263551556</v>
      </c>
      <c r="O8">
        <v>48.910697384456782</v>
      </c>
      <c r="P8">
        <v>49.181482693448473</v>
      </c>
      <c r="Q8">
        <v>5.3484804139981703</v>
      </c>
      <c r="R8">
        <v>10.399119465068019</v>
      </c>
      <c r="S8">
        <v>6.4778069932584277</v>
      </c>
      <c r="T8">
        <v>0</v>
      </c>
      <c r="U8">
        <v>220.36792332021957</v>
      </c>
      <c r="V8">
        <v>3.5098754598117301</v>
      </c>
      <c r="W8">
        <v>11.386846784471219</v>
      </c>
      <c r="X8">
        <v>36.380840847706168</v>
      </c>
      <c r="Y8">
        <v>0</v>
      </c>
      <c r="Z8">
        <v>0</v>
      </c>
      <c r="AA8">
        <v>3.4459330741912813</v>
      </c>
      <c r="AB8">
        <v>9.6918656016192681</v>
      </c>
      <c r="AC8">
        <v>4.7470723031267621</v>
      </c>
      <c r="AD8">
        <v>0</v>
      </c>
      <c r="AE8">
        <v>8.0845692926634403</v>
      </c>
      <c r="AF8">
        <v>0</v>
      </c>
      <c r="AG8">
        <v>0</v>
      </c>
      <c r="AH8">
        <v>5.110368433013682</v>
      </c>
      <c r="AI8">
        <v>0</v>
      </c>
      <c r="AJ8">
        <v>0</v>
      </c>
      <c r="AK8">
        <v>8.3174066312844772</v>
      </c>
      <c r="AL8">
        <v>19.466852049569709</v>
      </c>
      <c r="AM8">
        <v>3.9892295058417266</v>
      </c>
      <c r="AN8">
        <v>0</v>
      </c>
      <c r="AO8">
        <v>0</v>
      </c>
      <c r="AP8">
        <v>0.12566455990886496</v>
      </c>
      <c r="AQ8">
        <v>0</v>
      </c>
      <c r="AR8">
        <v>8.5296417692028985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713.30294808547717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158.49078196028881</v>
      </c>
      <c r="L9">
        <v>63.340153278776057</v>
      </c>
      <c r="M9">
        <v>0</v>
      </c>
      <c r="N9">
        <v>28.000336263551556</v>
      </c>
      <c r="O9">
        <v>48.910697384456782</v>
      </c>
      <c r="P9">
        <v>49.181482693448473</v>
      </c>
      <c r="Q9">
        <v>5.3484804139981703</v>
      </c>
      <c r="R9">
        <v>10.399119465068019</v>
      </c>
      <c r="S9">
        <v>6.4778069932584277</v>
      </c>
      <c r="T9">
        <v>0</v>
      </c>
      <c r="U9">
        <v>220.36792332021957</v>
      </c>
      <c r="V9">
        <v>3.5098754598117301</v>
      </c>
      <c r="W9">
        <v>11.386846784471219</v>
      </c>
      <c r="X9">
        <v>36.380840847706168</v>
      </c>
      <c r="Y9">
        <v>0</v>
      </c>
      <c r="Z9">
        <v>0</v>
      </c>
      <c r="AA9">
        <v>3.4459330741912813</v>
      </c>
      <c r="AB9">
        <v>9.6918656016192681</v>
      </c>
      <c r="AC9">
        <v>4.7470723031267621</v>
      </c>
      <c r="AD9">
        <v>0</v>
      </c>
      <c r="AE9">
        <v>8.0845692926634403</v>
      </c>
      <c r="AF9">
        <v>0</v>
      </c>
      <c r="AG9">
        <v>0</v>
      </c>
      <c r="AH9">
        <v>5.110368433013682</v>
      </c>
      <c r="AI9">
        <v>0</v>
      </c>
      <c r="AJ9">
        <v>0</v>
      </c>
      <c r="AK9">
        <v>8.3174066312844772</v>
      </c>
      <c r="AL9">
        <v>19.466852049569709</v>
      </c>
      <c r="AM9">
        <v>3.9892295058417266</v>
      </c>
      <c r="AN9">
        <v>0</v>
      </c>
      <c r="AO9">
        <v>0</v>
      </c>
      <c r="AP9">
        <v>0.12566455990886496</v>
      </c>
      <c r="AQ9">
        <v>0</v>
      </c>
      <c r="AR9">
        <v>8.5296417692028985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713.30294808547717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158.49078196028881</v>
      </c>
      <c r="L10">
        <v>63.340153278776057</v>
      </c>
      <c r="M10">
        <v>0</v>
      </c>
      <c r="N10">
        <v>28.000336263551556</v>
      </c>
      <c r="O10">
        <v>48.910697384456782</v>
      </c>
      <c r="P10">
        <v>49.181482693448473</v>
      </c>
      <c r="Q10">
        <v>5.3484804139981703</v>
      </c>
      <c r="R10">
        <v>10.399119465068019</v>
      </c>
      <c r="S10">
        <v>6.4778069932584277</v>
      </c>
      <c r="T10">
        <v>0</v>
      </c>
      <c r="U10">
        <v>220.36792332021957</v>
      </c>
      <c r="V10">
        <v>3.5098754598117301</v>
      </c>
      <c r="W10">
        <v>11.386846784471219</v>
      </c>
      <c r="X10">
        <v>36.380840847706168</v>
      </c>
      <c r="Y10">
        <v>0</v>
      </c>
      <c r="Z10">
        <v>0</v>
      </c>
      <c r="AA10">
        <v>3.4459330741912813</v>
      </c>
      <c r="AB10">
        <v>9.6918656016192681</v>
      </c>
      <c r="AC10">
        <v>4.7470723031267621</v>
      </c>
      <c r="AD10">
        <v>0</v>
      </c>
      <c r="AE10">
        <v>8.0845692926634403</v>
      </c>
      <c r="AF10">
        <v>0</v>
      </c>
      <c r="AG10">
        <v>0</v>
      </c>
      <c r="AH10">
        <v>5.110368433013682</v>
      </c>
      <c r="AI10">
        <v>0</v>
      </c>
      <c r="AJ10">
        <v>0</v>
      </c>
      <c r="AK10">
        <v>8.3174066312844772</v>
      </c>
      <c r="AL10">
        <v>19.466852049569709</v>
      </c>
      <c r="AM10">
        <v>3.9892295058417266</v>
      </c>
      <c r="AN10">
        <v>0</v>
      </c>
      <c r="AO10">
        <v>0</v>
      </c>
      <c r="AP10">
        <v>0.12566455990886496</v>
      </c>
      <c r="AQ10">
        <v>0</v>
      </c>
      <c r="AR10">
        <v>8.5296417692028985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713.30294808547717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158.48950865521732</v>
      </c>
      <c r="L11">
        <v>63.340153278776057</v>
      </c>
      <c r="M11">
        <v>0</v>
      </c>
      <c r="N11">
        <v>28.000336263551556</v>
      </c>
      <c r="O11">
        <v>48.910697384456782</v>
      </c>
      <c r="P11">
        <v>49.181482693448473</v>
      </c>
      <c r="Q11">
        <v>5.3484804139981703</v>
      </c>
      <c r="R11">
        <v>10.399119465068019</v>
      </c>
      <c r="S11">
        <v>6.4778069932584277</v>
      </c>
      <c r="T11">
        <v>0</v>
      </c>
      <c r="U11">
        <v>220.36792332021957</v>
      </c>
      <c r="V11">
        <v>3.5098754598117301</v>
      </c>
      <c r="W11">
        <v>11.386846784471219</v>
      </c>
      <c r="X11">
        <v>36.380840847706168</v>
      </c>
      <c r="Y11">
        <v>0</v>
      </c>
      <c r="Z11">
        <v>0</v>
      </c>
      <c r="AA11">
        <v>0</v>
      </c>
      <c r="AB11">
        <v>9.6918656016192681</v>
      </c>
      <c r="AC11">
        <v>4.7470723031267621</v>
      </c>
      <c r="AD11">
        <v>0</v>
      </c>
      <c r="AE11">
        <v>8.0845692926634403</v>
      </c>
      <c r="AF11">
        <v>0</v>
      </c>
      <c r="AG11">
        <v>0</v>
      </c>
      <c r="AH11">
        <v>5.110368433013682</v>
      </c>
      <c r="AI11">
        <v>0</v>
      </c>
      <c r="AJ11">
        <v>0</v>
      </c>
      <c r="AK11">
        <v>8.3174066312844772</v>
      </c>
      <c r="AL11">
        <v>19.466852049569709</v>
      </c>
      <c r="AM11">
        <v>3.9892295058417266</v>
      </c>
      <c r="AN11">
        <v>0</v>
      </c>
      <c r="AO11">
        <v>0</v>
      </c>
      <c r="AP11">
        <v>0.12566455990886496</v>
      </c>
      <c r="AQ11">
        <v>0</v>
      </c>
      <c r="AR11">
        <v>8.5296417692028985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709.85574170621442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158.48921141536167</v>
      </c>
      <c r="L12">
        <v>63.340153278776057</v>
      </c>
      <c r="M12">
        <v>0</v>
      </c>
      <c r="N12">
        <v>28.000336263551556</v>
      </c>
      <c r="O12">
        <v>48.910697384456782</v>
      </c>
      <c r="P12">
        <v>49.181482693448473</v>
      </c>
      <c r="Q12">
        <v>5.3484804139981703</v>
      </c>
      <c r="R12">
        <v>10.399119465068019</v>
      </c>
      <c r="S12">
        <v>6.4778069932584277</v>
      </c>
      <c r="T12">
        <v>0</v>
      </c>
      <c r="U12">
        <v>220.36792332021957</v>
      </c>
      <c r="V12">
        <v>3.5098754598117301</v>
      </c>
      <c r="W12">
        <v>11.386846784471219</v>
      </c>
      <c r="X12">
        <v>36.380840847706168</v>
      </c>
      <c r="Y12">
        <v>0</v>
      </c>
      <c r="Z12">
        <v>0</v>
      </c>
      <c r="AA12">
        <v>0</v>
      </c>
      <c r="AB12">
        <v>9.6918656016192681</v>
      </c>
      <c r="AC12">
        <v>4.7470723031267621</v>
      </c>
      <c r="AD12">
        <v>0</v>
      </c>
      <c r="AE12">
        <v>8.0845692926634403</v>
      </c>
      <c r="AF12">
        <v>0</v>
      </c>
      <c r="AG12">
        <v>0</v>
      </c>
      <c r="AH12">
        <v>5.110368433013682</v>
      </c>
      <c r="AI12">
        <v>0</v>
      </c>
      <c r="AJ12">
        <v>0</v>
      </c>
      <c r="AK12">
        <v>8.3174066312844772</v>
      </c>
      <c r="AL12">
        <v>19.466852049569709</v>
      </c>
      <c r="AM12">
        <v>3.9892295058417266</v>
      </c>
      <c r="AN12">
        <v>0</v>
      </c>
      <c r="AO12">
        <v>0</v>
      </c>
      <c r="AP12">
        <v>0.12566455990886496</v>
      </c>
      <c r="AQ12">
        <v>0</v>
      </c>
      <c r="AR12">
        <v>8.5296417692028985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709.85544446635879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125.69985906886144</v>
      </c>
      <c r="L13">
        <v>63.340153278776057</v>
      </c>
      <c r="M13">
        <v>0</v>
      </c>
      <c r="N13">
        <v>28.000336263551556</v>
      </c>
      <c r="O13">
        <v>48.910697384456782</v>
      </c>
      <c r="P13">
        <v>49.181482693448473</v>
      </c>
      <c r="Q13">
        <v>5.3484804139981703</v>
      </c>
      <c r="R13">
        <v>10.399119465068019</v>
      </c>
      <c r="S13">
        <v>6.4778069932584277</v>
      </c>
      <c r="T13">
        <v>0</v>
      </c>
      <c r="U13">
        <v>220.36792332021957</v>
      </c>
      <c r="V13">
        <v>3.5098754598117301</v>
      </c>
      <c r="W13">
        <v>11.386846784471219</v>
      </c>
      <c r="X13">
        <v>36.380840847706168</v>
      </c>
      <c r="Y13">
        <v>0</v>
      </c>
      <c r="Z13">
        <v>0</v>
      </c>
      <c r="AA13">
        <v>0</v>
      </c>
      <c r="AB13">
        <v>9.6918656016192681</v>
      </c>
      <c r="AC13">
        <v>4.7470723031267621</v>
      </c>
      <c r="AD13">
        <v>0</v>
      </c>
      <c r="AE13">
        <v>8.0845692926634403</v>
      </c>
      <c r="AF13">
        <v>0</v>
      </c>
      <c r="AG13">
        <v>0</v>
      </c>
      <c r="AH13">
        <v>5.110368433013682</v>
      </c>
      <c r="AI13">
        <v>0</v>
      </c>
      <c r="AJ13">
        <v>0</v>
      </c>
      <c r="AK13">
        <v>8.3174066312844772</v>
      </c>
      <c r="AL13">
        <v>19.466852049569709</v>
      </c>
      <c r="AM13">
        <v>3.9892295058417266</v>
      </c>
      <c r="AN13">
        <v>0</v>
      </c>
      <c r="AO13">
        <v>0</v>
      </c>
      <c r="AP13">
        <v>0.12566455990886496</v>
      </c>
      <c r="AQ13">
        <v>0</v>
      </c>
      <c r="AR13">
        <v>8.5296417692028985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677.06609211985858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87.879946937380623</v>
      </c>
      <c r="L14">
        <v>63.340153278776057</v>
      </c>
      <c r="M14">
        <v>0</v>
      </c>
      <c r="N14">
        <v>28.000336263551556</v>
      </c>
      <c r="O14">
        <v>48.910697384456782</v>
      </c>
      <c r="P14">
        <v>49.181482693448473</v>
      </c>
      <c r="Q14">
        <v>5.3484804139981703</v>
      </c>
      <c r="R14">
        <v>10.399119465068019</v>
      </c>
      <c r="S14">
        <v>6.4778069932584277</v>
      </c>
      <c r="T14">
        <v>0</v>
      </c>
      <c r="U14">
        <v>220.36792332021957</v>
      </c>
      <c r="V14">
        <v>3.5098754598117301</v>
      </c>
      <c r="W14">
        <v>11.386846784471219</v>
      </c>
      <c r="X14">
        <v>36.380840847706168</v>
      </c>
      <c r="Y14">
        <v>0</v>
      </c>
      <c r="Z14">
        <v>0</v>
      </c>
      <c r="AA14">
        <v>0</v>
      </c>
      <c r="AB14">
        <v>9.6918656016192681</v>
      </c>
      <c r="AC14">
        <v>2.373536045610285</v>
      </c>
      <c r="AD14">
        <v>0</v>
      </c>
      <c r="AE14">
        <v>8.0845692926634403</v>
      </c>
      <c r="AF14">
        <v>0</v>
      </c>
      <c r="AG14">
        <v>0</v>
      </c>
      <c r="AH14">
        <v>5.110368433013682</v>
      </c>
      <c r="AI14">
        <v>0</v>
      </c>
      <c r="AJ14">
        <v>0</v>
      </c>
      <c r="AK14">
        <v>8.3174066312844772</v>
      </c>
      <c r="AL14">
        <v>19.466852049569709</v>
      </c>
      <c r="AM14">
        <v>3.9892295058417266</v>
      </c>
      <c r="AN14">
        <v>0</v>
      </c>
      <c r="AO14">
        <v>0</v>
      </c>
      <c r="AP14">
        <v>0.12566455990886496</v>
      </c>
      <c r="AQ14">
        <v>0</v>
      </c>
      <c r="AR14">
        <v>8.5296417692028985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636.87264373086134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87.880349669695974</v>
      </c>
      <c r="L15">
        <v>63.340153278776057</v>
      </c>
      <c r="M15">
        <v>0</v>
      </c>
      <c r="N15">
        <v>28.000336263551556</v>
      </c>
      <c r="O15">
        <v>48.910697384456782</v>
      </c>
      <c r="P15">
        <v>49.181482693448473</v>
      </c>
      <c r="Q15">
        <v>5.3484804139981703</v>
      </c>
      <c r="R15">
        <v>10.399119465068019</v>
      </c>
      <c r="S15">
        <v>6.4778069932584277</v>
      </c>
      <c r="T15">
        <v>0</v>
      </c>
      <c r="U15">
        <v>220.36792332021957</v>
      </c>
      <c r="V15">
        <v>3.5098754598117301</v>
      </c>
      <c r="W15">
        <v>11.386846784471219</v>
      </c>
      <c r="X15">
        <v>36.380840847706168</v>
      </c>
      <c r="Y15">
        <v>0</v>
      </c>
      <c r="Z15">
        <v>0</v>
      </c>
      <c r="AA15">
        <v>0</v>
      </c>
      <c r="AB15">
        <v>9.6918656016192681</v>
      </c>
      <c r="AC15">
        <v>2.373536045610285</v>
      </c>
      <c r="AD15">
        <v>0</v>
      </c>
      <c r="AE15">
        <v>8.0845692926634403</v>
      </c>
      <c r="AF15">
        <v>0</v>
      </c>
      <c r="AG15">
        <v>0</v>
      </c>
      <c r="AH15">
        <v>5.110368433013682</v>
      </c>
      <c r="AI15">
        <v>0</v>
      </c>
      <c r="AJ15">
        <v>0</v>
      </c>
      <c r="AK15">
        <v>8.3174066312844772</v>
      </c>
      <c r="AL15">
        <v>19.466852049569709</v>
      </c>
      <c r="AM15">
        <v>3.9892295058417266</v>
      </c>
      <c r="AN15">
        <v>0</v>
      </c>
      <c r="AO15">
        <v>0</v>
      </c>
      <c r="AP15">
        <v>0.12566455990886496</v>
      </c>
      <c r="AQ15">
        <v>0</v>
      </c>
      <c r="AR15">
        <v>8.5296417692028985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636.87304646317659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87.880480292706935</v>
      </c>
      <c r="L16">
        <v>63.340153278776057</v>
      </c>
      <c r="M16">
        <v>0</v>
      </c>
      <c r="N16">
        <v>28.000336263551556</v>
      </c>
      <c r="O16">
        <v>48.910697384456782</v>
      </c>
      <c r="P16">
        <v>49.181482693448473</v>
      </c>
      <c r="Q16">
        <v>5.3484804139981703</v>
      </c>
      <c r="R16">
        <v>10.399119465068019</v>
      </c>
      <c r="S16">
        <v>6.4778069932584277</v>
      </c>
      <c r="T16">
        <v>0</v>
      </c>
      <c r="U16">
        <v>220.36792332021957</v>
      </c>
      <c r="V16">
        <v>3.5098754598117301</v>
      </c>
      <c r="W16">
        <v>11.386846784471219</v>
      </c>
      <c r="X16">
        <v>36.380840847706168</v>
      </c>
      <c r="Y16">
        <v>0</v>
      </c>
      <c r="Z16">
        <v>0</v>
      </c>
      <c r="AA16">
        <v>0</v>
      </c>
      <c r="AB16">
        <v>6.4612438723666541</v>
      </c>
      <c r="AC16">
        <v>2.373536045610285</v>
      </c>
      <c r="AD16">
        <v>0</v>
      </c>
      <c r="AE16">
        <v>8.0845692926634403</v>
      </c>
      <c r="AF16">
        <v>0</v>
      </c>
      <c r="AG16">
        <v>0</v>
      </c>
      <c r="AH16">
        <v>5.110368433013682</v>
      </c>
      <c r="AI16">
        <v>0</v>
      </c>
      <c r="AJ16">
        <v>0</v>
      </c>
      <c r="AK16">
        <v>8.3174066312844772</v>
      </c>
      <c r="AL16">
        <v>19.466852049569709</v>
      </c>
      <c r="AM16">
        <v>3.9892295058417266</v>
      </c>
      <c r="AN16">
        <v>0</v>
      </c>
      <c r="AO16">
        <v>0</v>
      </c>
      <c r="AP16">
        <v>0.12566455990886496</v>
      </c>
      <c r="AQ16">
        <v>0</v>
      </c>
      <c r="AR16">
        <v>8.5296417692028985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633.64255535693508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87.88082678804092</v>
      </c>
      <c r="L17">
        <v>63.340153278776057</v>
      </c>
      <c r="M17">
        <v>0</v>
      </c>
      <c r="N17">
        <v>28.000336263551556</v>
      </c>
      <c r="O17">
        <v>48.910697384456782</v>
      </c>
      <c r="P17">
        <v>49.181482693448473</v>
      </c>
      <c r="Q17">
        <v>5.3484804139981703</v>
      </c>
      <c r="R17">
        <v>10.399119465068019</v>
      </c>
      <c r="S17">
        <v>6.4778069932584277</v>
      </c>
      <c r="T17">
        <v>0</v>
      </c>
      <c r="U17">
        <v>220.36792332021957</v>
      </c>
      <c r="V17">
        <v>3.5071187515078406</v>
      </c>
      <c r="W17">
        <v>11.386846784471219</v>
      </c>
      <c r="X17">
        <v>36.380840847706168</v>
      </c>
      <c r="Y17">
        <v>0</v>
      </c>
      <c r="Z17">
        <v>0</v>
      </c>
      <c r="AA17">
        <v>0</v>
      </c>
      <c r="AB17">
        <v>3.2306217292526149</v>
      </c>
      <c r="AC17">
        <v>2.373536045610285</v>
      </c>
      <c r="AD17">
        <v>0</v>
      </c>
      <c r="AE17">
        <v>8.0845692926634403</v>
      </c>
      <c r="AF17">
        <v>0</v>
      </c>
      <c r="AG17">
        <v>0</v>
      </c>
      <c r="AH17">
        <v>5.110368433013682</v>
      </c>
      <c r="AI17">
        <v>0</v>
      </c>
      <c r="AJ17">
        <v>0</v>
      </c>
      <c r="AK17">
        <v>8.3174066312844772</v>
      </c>
      <c r="AL17">
        <v>19.466852049569709</v>
      </c>
      <c r="AM17">
        <v>3.9892295058417266</v>
      </c>
      <c r="AN17">
        <v>0</v>
      </c>
      <c r="AO17">
        <v>0</v>
      </c>
      <c r="AP17">
        <v>0.12566455990886496</v>
      </c>
      <c r="AQ17">
        <v>0</v>
      </c>
      <c r="AR17">
        <v>8.5296417692028985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630.4095230008511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87.879698080715258</v>
      </c>
      <c r="L18">
        <v>63.340153278776057</v>
      </c>
      <c r="M18">
        <v>0</v>
      </c>
      <c r="N18">
        <v>28.000336263551556</v>
      </c>
      <c r="O18">
        <v>48.910697384456782</v>
      </c>
      <c r="P18">
        <v>49.181482693448473</v>
      </c>
      <c r="Q18">
        <v>5.3484804139981703</v>
      </c>
      <c r="R18">
        <v>10.399119465068019</v>
      </c>
      <c r="S18">
        <v>6.4778069932584277</v>
      </c>
      <c r="T18">
        <v>0</v>
      </c>
      <c r="U18">
        <v>220.36792332021957</v>
      </c>
      <c r="V18">
        <v>3.5071187515078406</v>
      </c>
      <c r="W18">
        <v>11.386846784471219</v>
      </c>
      <c r="X18">
        <v>36.380840847706168</v>
      </c>
      <c r="Y18">
        <v>0</v>
      </c>
      <c r="Z18">
        <v>0</v>
      </c>
      <c r="AA18">
        <v>3.4459330741912813</v>
      </c>
      <c r="AB18">
        <v>3.2306217292526149</v>
      </c>
      <c r="AC18">
        <v>2.373536045610285</v>
      </c>
      <c r="AD18">
        <v>0</v>
      </c>
      <c r="AE18">
        <v>8.0845692926634403</v>
      </c>
      <c r="AF18">
        <v>0</v>
      </c>
      <c r="AG18">
        <v>0</v>
      </c>
      <c r="AH18">
        <v>5.110368433013682</v>
      </c>
      <c r="AI18">
        <v>0</v>
      </c>
      <c r="AJ18">
        <v>0</v>
      </c>
      <c r="AK18">
        <v>8.3174066312844772</v>
      </c>
      <c r="AL18">
        <v>19.466852049569709</v>
      </c>
      <c r="AM18">
        <v>3.9892295058417266</v>
      </c>
      <c r="AN18">
        <v>0</v>
      </c>
      <c r="AO18">
        <v>0</v>
      </c>
      <c r="AP18">
        <v>0.12566455990886496</v>
      </c>
      <c r="AQ18">
        <v>0</v>
      </c>
      <c r="AR18">
        <v>8.5296417692028985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633.85432736771668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87.879698080715258</v>
      </c>
      <c r="L19">
        <v>63.340153278776057</v>
      </c>
      <c r="M19">
        <v>0</v>
      </c>
      <c r="N19">
        <v>28.000336263551556</v>
      </c>
      <c r="O19">
        <v>48.910697384456782</v>
      </c>
      <c r="P19">
        <v>49.181482693448473</v>
      </c>
      <c r="Q19">
        <v>5.3484804139981703</v>
      </c>
      <c r="R19">
        <v>10.399119465068019</v>
      </c>
      <c r="S19">
        <v>6.4778069932584277</v>
      </c>
      <c r="T19">
        <v>0</v>
      </c>
      <c r="U19">
        <v>220.36792332021957</v>
      </c>
      <c r="V19">
        <v>3.5071187515078406</v>
      </c>
      <c r="W19">
        <v>11.386846784471219</v>
      </c>
      <c r="X19">
        <v>36.380840847706168</v>
      </c>
      <c r="Y19">
        <v>0</v>
      </c>
      <c r="Z19">
        <v>0</v>
      </c>
      <c r="AA19">
        <v>3.4459330741912813</v>
      </c>
      <c r="AB19">
        <v>3.2306217292526149</v>
      </c>
      <c r="AC19">
        <v>2.373536045610285</v>
      </c>
      <c r="AD19">
        <v>0</v>
      </c>
      <c r="AE19">
        <v>8.0845692926634403</v>
      </c>
      <c r="AF19">
        <v>0</v>
      </c>
      <c r="AG19">
        <v>0</v>
      </c>
      <c r="AH19">
        <v>5.110368433013682</v>
      </c>
      <c r="AI19">
        <v>0</v>
      </c>
      <c r="AJ19">
        <v>0</v>
      </c>
      <c r="AK19">
        <v>8.3174066312844772</v>
      </c>
      <c r="AL19">
        <v>19.466852049569709</v>
      </c>
      <c r="AM19">
        <v>3.9892295058417266</v>
      </c>
      <c r="AN19">
        <v>0</v>
      </c>
      <c r="AO19">
        <v>0</v>
      </c>
      <c r="AP19">
        <v>0.12566455990886496</v>
      </c>
      <c r="AQ19">
        <v>0</v>
      </c>
      <c r="AR19">
        <v>8.5296417692028985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633.85432736771668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157.82830580231158</v>
      </c>
      <c r="L20">
        <v>63.340153278776057</v>
      </c>
      <c r="M20">
        <v>0</v>
      </c>
      <c r="N20">
        <v>28.000336263551556</v>
      </c>
      <c r="O20">
        <v>48.910697384456782</v>
      </c>
      <c r="P20">
        <v>49.181482693448473</v>
      </c>
      <c r="Q20">
        <v>5.3484804139981703</v>
      </c>
      <c r="R20">
        <v>10.399119465068019</v>
      </c>
      <c r="S20">
        <v>6.4778069932584277</v>
      </c>
      <c r="T20">
        <v>0</v>
      </c>
      <c r="U20">
        <v>220.36792332021957</v>
      </c>
      <c r="V20">
        <v>3.5071187515078406</v>
      </c>
      <c r="W20">
        <v>11.386846784471219</v>
      </c>
      <c r="X20">
        <v>36.380840847706168</v>
      </c>
      <c r="Y20">
        <v>0</v>
      </c>
      <c r="Z20">
        <v>0</v>
      </c>
      <c r="AA20">
        <v>3.4459330741912813</v>
      </c>
      <c r="AB20">
        <v>3.2306217292526149</v>
      </c>
      <c r="AC20">
        <v>2.373536045610285</v>
      </c>
      <c r="AD20">
        <v>0</v>
      </c>
      <c r="AE20">
        <v>8.0845692926634403</v>
      </c>
      <c r="AF20">
        <v>0</v>
      </c>
      <c r="AG20">
        <v>0</v>
      </c>
      <c r="AH20">
        <v>5.110368433013682</v>
      </c>
      <c r="AI20">
        <v>0</v>
      </c>
      <c r="AJ20">
        <v>0</v>
      </c>
      <c r="AK20">
        <v>8.3174066312844772</v>
      </c>
      <c r="AL20">
        <v>19.466852049569709</v>
      </c>
      <c r="AM20">
        <v>3.9892295058417266</v>
      </c>
      <c r="AN20">
        <v>0</v>
      </c>
      <c r="AO20">
        <v>0</v>
      </c>
      <c r="AP20">
        <v>0.12566455990886496</v>
      </c>
      <c r="AQ20">
        <v>0</v>
      </c>
      <c r="AR20">
        <v>8.5296417692028985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703.802935089313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155.99933539325843</v>
      </c>
      <c r="L21">
        <v>63.340137152381239</v>
      </c>
      <c r="M21">
        <v>0</v>
      </c>
      <c r="N21">
        <v>28.000336263551556</v>
      </c>
      <c r="O21">
        <v>48.910697384456782</v>
      </c>
      <c r="P21">
        <v>49.181482693448473</v>
      </c>
      <c r="Q21">
        <v>5.348588031700289</v>
      </c>
      <c r="R21">
        <v>10.399119465068019</v>
      </c>
      <c r="S21">
        <v>6.4778069932584277</v>
      </c>
      <c r="T21">
        <v>0</v>
      </c>
      <c r="U21">
        <v>220.36792332021957</v>
      </c>
      <c r="V21">
        <v>3.5071187515078406</v>
      </c>
      <c r="W21">
        <v>11.386846784471219</v>
      </c>
      <c r="X21">
        <v>36.380840847706168</v>
      </c>
      <c r="Y21">
        <v>0</v>
      </c>
      <c r="Z21">
        <v>0</v>
      </c>
      <c r="AA21">
        <v>3.4459330741912813</v>
      </c>
      <c r="AB21">
        <v>3.2306217292526149</v>
      </c>
      <c r="AC21">
        <v>2.373536045610285</v>
      </c>
      <c r="AD21">
        <v>0</v>
      </c>
      <c r="AE21">
        <v>8.0845692926634403</v>
      </c>
      <c r="AF21">
        <v>0</v>
      </c>
      <c r="AG21">
        <v>0</v>
      </c>
      <c r="AH21">
        <v>10.453026457998638</v>
      </c>
      <c r="AI21">
        <v>0</v>
      </c>
      <c r="AJ21">
        <v>0</v>
      </c>
      <c r="AK21">
        <v>8.3174066312844772</v>
      </c>
      <c r="AL21">
        <v>19.466852049569709</v>
      </c>
      <c r="AM21">
        <v>3.9892295058417266</v>
      </c>
      <c r="AN21">
        <v>0</v>
      </c>
      <c r="AO21">
        <v>0</v>
      </c>
      <c r="AP21">
        <v>0.12566455990886496</v>
      </c>
      <c r="AQ21">
        <v>0</v>
      </c>
      <c r="AR21">
        <v>8.5296417692028985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707.31671419655197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93.489486701273208</v>
      </c>
      <c r="L22">
        <v>63.340137152381239</v>
      </c>
      <c r="M22">
        <v>0</v>
      </c>
      <c r="N22">
        <v>28.000336263551556</v>
      </c>
      <c r="O22">
        <v>48.910697384456782</v>
      </c>
      <c r="P22">
        <v>49.181482693448473</v>
      </c>
      <c r="Q22">
        <v>5.348588031700289</v>
      </c>
      <c r="R22">
        <v>10.399119465068019</v>
      </c>
      <c r="S22">
        <v>6.4778069932584277</v>
      </c>
      <c r="T22">
        <v>0</v>
      </c>
      <c r="U22">
        <v>220.36792332021957</v>
      </c>
      <c r="V22">
        <v>3.5071187515078406</v>
      </c>
      <c r="W22">
        <v>11.386846784471219</v>
      </c>
      <c r="X22">
        <v>36.380840847706168</v>
      </c>
      <c r="Y22">
        <v>0</v>
      </c>
      <c r="Z22">
        <v>0</v>
      </c>
      <c r="AA22">
        <v>3.4459330741912813</v>
      </c>
      <c r="AB22">
        <v>3.2306217292526149</v>
      </c>
      <c r="AC22">
        <v>2.373536045610285</v>
      </c>
      <c r="AD22">
        <v>0</v>
      </c>
      <c r="AE22">
        <v>8.0845692926634403</v>
      </c>
      <c r="AF22">
        <v>0</v>
      </c>
      <c r="AG22">
        <v>0</v>
      </c>
      <c r="AH22">
        <v>10.453026457998638</v>
      </c>
      <c r="AI22">
        <v>0</v>
      </c>
      <c r="AJ22">
        <v>0</v>
      </c>
      <c r="AK22">
        <v>8.3174066312844772</v>
      </c>
      <c r="AL22">
        <v>19.466852049569709</v>
      </c>
      <c r="AM22">
        <v>3.9892295058417266</v>
      </c>
      <c r="AN22">
        <v>0</v>
      </c>
      <c r="AO22">
        <v>0</v>
      </c>
      <c r="AP22">
        <v>0.12566455990886496</v>
      </c>
      <c r="AQ22">
        <v>0</v>
      </c>
      <c r="AR22">
        <v>8.5296417692028985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644.80686550456676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87.8800515556389</v>
      </c>
      <c r="L23">
        <v>63.340137152381239</v>
      </c>
      <c r="M23">
        <v>0</v>
      </c>
      <c r="N23">
        <v>28.000336263551556</v>
      </c>
      <c r="O23">
        <v>48.910697384456782</v>
      </c>
      <c r="P23">
        <v>49.181482693448473</v>
      </c>
      <c r="Q23">
        <v>5.348588031700289</v>
      </c>
      <c r="R23">
        <v>10.399119465068019</v>
      </c>
      <c r="S23">
        <v>6.4778069932584277</v>
      </c>
      <c r="T23">
        <v>0</v>
      </c>
      <c r="U23">
        <v>220.36792332021957</v>
      </c>
      <c r="V23">
        <v>3.5071187515078406</v>
      </c>
      <c r="W23">
        <v>11.386846784471219</v>
      </c>
      <c r="X23">
        <v>36.380840847706168</v>
      </c>
      <c r="Y23">
        <v>0</v>
      </c>
      <c r="Z23">
        <v>0</v>
      </c>
      <c r="AA23">
        <v>3.4459330741912813</v>
      </c>
      <c r="AB23">
        <v>3.2306217292526149</v>
      </c>
      <c r="AC23">
        <v>2.373536045610285</v>
      </c>
      <c r="AD23">
        <v>0</v>
      </c>
      <c r="AE23">
        <v>8.0845692926634403</v>
      </c>
      <c r="AF23">
        <v>0</v>
      </c>
      <c r="AG23">
        <v>0</v>
      </c>
      <c r="AH23">
        <v>10.453026457998638</v>
      </c>
      <c r="AI23">
        <v>0</v>
      </c>
      <c r="AJ23">
        <v>0</v>
      </c>
      <c r="AK23">
        <v>8.3174066312844772</v>
      </c>
      <c r="AL23">
        <v>19.466852049569709</v>
      </c>
      <c r="AM23">
        <v>3.9892295058417266</v>
      </c>
      <c r="AN23">
        <v>0</v>
      </c>
      <c r="AO23">
        <v>0</v>
      </c>
      <c r="AP23">
        <v>0.12566455990886496</v>
      </c>
      <c r="AQ23">
        <v>0</v>
      </c>
      <c r="AR23">
        <v>8.5296417692028985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639.19743035893248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87.878846707420294</v>
      </c>
      <c r="L24">
        <v>63.340137152381239</v>
      </c>
      <c r="M24">
        <v>0</v>
      </c>
      <c r="N24">
        <v>28.000336263551556</v>
      </c>
      <c r="O24">
        <v>48.910697384456782</v>
      </c>
      <c r="P24">
        <v>49.181482693448473</v>
      </c>
      <c r="Q24">
        <v>5.348588031700289</v>
      </c>
      <c r="R24">
        <v>10.399119465068019</v>
      </c>
      <c r="S24">
        <v>6.4778069932584277</v>
      </c>
      <c r="T24">
        <v>0</v>
      </c>
      <c r="U24">
        <v>220.36792332021957</v>
      </c>
      <c r="V24">
        <v>3.5071187515078406</v>
      </c>
      <c r="W24">
        <v>11.386846784471219</v>
      </c>
      <c r="X24">
        <v>36.380840847706168</v>
      </c>
      <c r="Y24">
        <v>0</v>
      </c>
      <c r="Z24">
        <v>0</v>
      </c>
      <c r="AA24">
        <v>6.8918661483825625</v>
      </c>
      <c r="AB24">
        <v>3.2306217292526149</v>
      </c>
      <c r="AC24">
        <v>2.373536045610285</v>
      </c>
      <c r="AD24">
        <v>0</v>
      </c>
      <c r="AE24">
        <v>8.0845692926634403</v>
      </c>
      <c r="AF24">
        <v>0</v>
      </c>
      <c r="AG24">
        <v>0</v>
      </c>
      <c r="AH24">
        <v>10.453026457998638</v>
      </c>
      <c r="AI24">
        <v>0</v>
      </c>
      <c r="AJ24">
        <v>0</v>
      </c>
      <c r="AK24">
        <v>8.3174066312844772</v>
      </c>
      <c r="AL24">
        <v>19.466852049569709</v>
      </c>
      <c r="AM24">
        <v>3.9892295058417266</v>
      </c>
      <c r="AN24">
        <v>0</v>
      </c>
      <c r="AO24">
        <v>0</v>
      </c>
      <c r="AP24">
        <v>0.12566455990886496</v>
      </c>
      <c r="AQ24">
        <v>0</v>
      </c>
      <c r="AR24">
        <v>8.5296417692028985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642.64215858490502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87.878846707420294</v>
      </c>
      <c r="L25">
        <v>63.340137152381239</v>
      </c>
      <c r="M25">
        <v>0</v>
      </c>
      <c r="N25">
        <v>28.000336263551556</v>
      </c>
      <c r="O25">
        <v>48.910697384456782</v>
      </c>
      <c r="P25">
        <v>49.181482693448473</v>
      </c>
      <c r="Q25">
        <v>5.348588031700289</v>
      </c>
      <c r="R25">
        <v>10.399119465068019</v>
      </c>
      <c r="S25">
        <v>6.4778069932584277</v>
      </c>
      <c r="T25">
        <v>0</v>
      </c>
      <c r="U25">
        <v>220.36792332021957</v>
      </c>
      <c r="V25">
        <v>3.5071187515078406</v>
      </c>
      <c r="W25">
        <v>11.386846784471219</v>
      </c>
      <c r="X25">
        <v>36.380840847706168</v>
      </c>
      <c r="Y25">
        <v>0</v>
      </c>
      <c r="Z25">
        <v>0</v>
      </c>
      <c r="AA25">
        <v>6.8918661483825625</v>
      </c>
      <c r="AB25">
        <v>3.2306217292526149</v>
      </c>
      <c r="AC25">
        <v>2.373536045610285</v>
      </c>
      <c r="AD25">
        <v>2.235547087619548</v>
      </c>
      <c r="AE25">
        <v>8.0845692926634403</v>
      </c>
      <c r="AF25">
        <v>0</v>
      </c>
      <c r="AG25">
        <v>0</v>
      </c>
      <c r="AH25">
        <v>10.453026457998638</v>
      </c>
      <c r="AI25">
        <v>0</v>
      </c>
      <c r="AJ25">
        <v>0</v>
      </c>
      <c r="AK25">
        <v>8.3174066312844772</v>
      </c>
      <c r="AL25">
        <v>19.466852049569709</v>
      </c>
      <c r="AM25">
        <v>3.9892295058417266</v>
      </c>
      <c r="AN25">
        <v>0</v>
      </c>
      <c r="AO25">
        <v>0</v>
      </c>
      <c r="AP25">
        <v>0.12566455990886496</v>
      </c>
      <c r="AQ25">
        <v>0</v>
      </c>
      <c r="AR25">
        <v>8.5296417692028985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644.8777056725246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87.878846707420294</v>
      </c>
      <c r="L26">
        <v>63.340137152381239</v>
      </c>
      <c r="M26">
        <v>0</v>
      </c>
      <c r="N26">
        <v>28.000336263551556</v>
      </c>
      <c r="O26">
        <v>48.910697384456782</v>
      </c>
      <c r="P26">
        <v>49.181482693448473</v>
      </c>
      <c r="Q26">
        <v>5.348588031700289</v>
      </c>
      <c r="R26">
        <v>10.399119465068019</v>
      </c>
      <c r="S26">
        <v>6.4778069932584277</v>
      </c>
      <c r="T26">
        <v>0</v>
      </c>
      <c r="U26">
        <v>220.36792332021957</v>
      </c>
      <c r="V26">
        <v>3.5071187515078406</v>
      </c>
      <c r="W26">
        <v>11.386846784471219</v>
      </c>
      <c r="X26">
        <v>36.380840847706168</v>
      </c>
      <c r="Y26">
        <v>0</v>
      </c>
      <c r="Z26">
        <v>0</v>
      </c>
      <c r="AA26">
        <v>6.8918661483825625</v>
      </c>
      <c r="AB26">
        <v>3.2306217292526149</v>
      </c>
      <c r="AC26">
        <v>2.373536045610285</v>
      </c>
      <c r="AD26">
        <v>2.235547087619548</v>
      </c>
      <c r="AE26">
        <v>8.0845692926634403</v>
      </c>
      <c r="AF26">
        <v>0</v>
      </c>
      <c r="AG26">
        <v>0</v>
      </c>
      <c r="AH26">
        <v>10.453026457998638</v>
      </c>
      <c r="AI26">
        <v>0</v>
      </c>
      <c r="AJ26">
        <v>0</v>
      </c>
      <c r="AK26">
        <v>8.3174066312844772</v>
      </c>
      <c r="AL26">
        <v>19.466852049569709</v>
      </c>
      <c r="AM26">
        <v>3.9892295058417266</v>
      </c>
      <c r="AN26">
        <v>0</v>
      </c>
      <c r="AO26">
        <v>0</v>
      </c>
      <c r="AP26">
        <v>0.12566455990886496</v>
      </c>
      <c r="AQ26">
        <v>0</v>
      </c>
      <c r="AR26">
        <v>8.5296417692028985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644.8777056725246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158.5602053515924</v>
      </c>
      <c r="L27">
        <v>63.340137152381239</v>
      </c>
      <c r="M27">
        <v>0</v>
      </c>
      <c r="N27">
        <v>28.000336263551556</v>
      </c>
      <c r="O27">
        <v>48.910697384456782</v>
      </c>
      <c r="P27">
        <v>49.181482693448473</v>
      </c>
      <c r="Q27">
        <v>5.348588031700289</v>
      </c>
      <c r="R27">
        <v>10.399119465068019</v>
      </c>
      <c r="S27">
        <v>6.4778069932584277</v>
      </c>
      <c r="T27">
        <v>0</v>
      </c>
      <c r="U27">
        <v>220.36792332021957</v>
      </c>
      <c r="V27">
        <v>3.5071187515078406</v>
      </c>
      <c r="W27">
        <v>11.386846784471219</v>
      </c>
      <c r="X27">
        <v>36.380840847706168</v>
      </c>
      <c r="Y27">
        <v>0</v>
      </c>
      <c r="Z27">
        <v>0</v>
      </c>
      <c r="AA27">
        <v>6.8918661483825625</v>
      </c>
      <c r="AB27">
        <v>6.4612438723666541</v>
      </c>
      <c r="AC27">
        <v>2.373536045610285</v>
      </c>
      <c r="AD27">
        <v>2.235547087619548</v>
      </c>
      <c r="AE27">
        <v>8.0845692926634403</v>
      </c>
      <c r="AF27">
        <v>0</v>
      </c>
      <c r="AG27">
        <v>0</v>
      </c>
      <c r="AH27">
        <v>10.453026457998638</v>
      </c>
      <c r="AI27">
        <v>0.78052708968131701</v>
      </c>
      <c r="AJ27">
        <v>0</v>
      </c>
      <c r="AK27">
        <v>8.3174066312844772</v>
      </c>
      <c r="AL27">
        <v>19.466852049569709</v>
      </c>
      <c r="AM27">
        <v>3.9892295058417266</v>
      </c>
      <c r="AN27">
        <v>0</v>
      </c>
      <c r="AO27">
        <v>0</v>
      </c>
      <c r="AP27">
        <v>0.12566455990886496</v>
      </c>
      <c r="AQ27">
        <v>0</v>
      </c>
      <c r="AR27">
        <v>8.5296417692028985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719.57021354949222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158.48871789869568</v>
      </c>
      <c r="L28">
        <v>63.340137152381239</v>
      </c>
      <c r="M28">
        <v>0</v>
      </c>
      <c r="N28">
        <v>28.000336263551556</v>
      </c>
      <c r="O28">
        <v>48.910697384456782</v>
      </c>
      <c r="P28">
        <v>49.181482693448473</v>
      </c>
      <c r="Q28">
        <v>5.348588031700289</v>
      </c>
      <c r="R28">
        <v>10.399119465068019</v>
      </c>
      <c r="S28">
        <v>6.4778069932584277</v>
      </c>
      <c r="T28">
        <v>0</v>
      </c>
      <c r="U28">
        <v>220.36792332021957</v>
      </c>
      <c r="V28">
        <v>3.5071187515078406</v>
      </c>
      <c r="W28">
        <v>11.386846784471219</v>
      </c>
      <c r="X28">
        <v>36.380840847706168</v>
      </c>
      <c r="Y28">
        <v>0</v>
      </c>
      <c r="Z28">
        <v>0</v>
      </c>
      <c r="AA28">
        <v>6.8918661483825625</v>
      </c>
      <c r="AB28">
        <v>6.4612438723666541</v>
      </c>
      <c r="AC28">
        <v>2.373536045610285</v>
      </c>
      <c r="AD28">
        <v>2.235547087619548</v>
      </c>
      <c r="AE28">
        <v>8.0845692926634403</v>
      </c>
      <c r="AF28">
        <v>0</v>
      </c>
      <c r="AG28">
        <v>0</v>
      </c>
      <c r="AH28">
        <v>10.453026457998638</v>
      </c>
      <c r="AI28">
        <v>1.2488433434901069</v>
      </c>
      <c r="AJ28">
        <v>0</v>
      </c>
      <c r="AK28">
        <v>8.3174066312844772</v>
      </c>
      <c r="AL28">
        <v>19.466852049569709</v>
      </c>
      <c r="AM28">
        <v>3.9892295058417266</v>
      </c>
      <c r="AN28">
        <v>0</v>
      </c>
      <c r="AO28">
        <v>0</v>
      </c>
      <c r="AP28">
        <v>0.12566455990886496</v>
      </c>
      <c r="AQ28">
        <v>0</v>
      </c>
      <c r="AR28">
        <v>8.5296417692028985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719.96704235040431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158.5602053515924</v>
      </c>
      <c r="L29">
        <v>63.340137152381239</v>
      </c>
      <c r="M29">
        <v>0</v>
      </c>
      <c r="N29">
        <v>28.000336263551556</v>
      </c>
      <c r="O29">
        <v>48.910697384456782</v>
      </c>
      <c r="P29">
        <v>49.181482693448473</v>
      </c>
      <c r="Q29">
        <v>5.348588031700289</v>
      </c>
      <c r="R29">
        <v>10.399119465068019</v>
      </c>
      <c r="S29">
        <v>6.4778069932584277</v>
      </c>
      <c r="T29">
        <v>0</v>
      </c>
      <c r="U29">
        <v>220.36792332021957</v>
      </c>
      <c r="V29">
        <v>3.5071187515078406</v>
      </c>
      <c r="W29">
        <v>11.386846784471219</v>
      </c>
      <c r="X29">
        <v>36.380840847706168</v>
      </c>
      <c r="Y29">
        <v>0</v>
      </c>
      <c r="Z29">
        <v>0</v>
      </c>
      <c r="AA29">
        <v>6.8918661483825625</v>
      </c>
      <c r="AB29">
        <v>6.4612438723666541</v>
      </c>
      <c r="AC29">
        <v>4.7470723031267621</v>
      </c>
      <c r="AD29">
        <v>2.235547087619548</v>
      </c>
      <c r="AE29">
        <v>8.0845692926634403</v>
      </c>
      <c r="AF29">
        <v>0</v>
      </c>
      <c r="AG29">
        <v>0</v>
      </c>
      <c r="AH29">
        <v>10.453026457998638</v>
      </c>
      <c r="AI29">
        <v>8.0200713518034128</v>
      </c>
      <c r="AJ29">
        <v>0</v>
      </c>
      <c r="AK29">
        <v>8.3174066312844772</v>
      </c>
      <c r="AL29">
        <v>19.466852049569709</v>
      </c>
      <c r="AM29">
        <v>3.9892295058417266</v>
      </c>
      <c r="AN29">
        <v>0</v>
      </c>
      <c r="AO29">
        <v>0</v>
      </c>
      <c r="AP29">
        <v>0.12566455990886496</v>
      </c>
      <c r="AQ29">
        <v>0</v>
      </c>
      <c r="AR29">
        <v>8.5296417692028985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729.18329406913074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96.570384014843313</v>
      </c>
      <c r="L30">
        <v>63.340137152381239</v>
      </c>
      <c r="M30">
        <v>0</v>
      </c>
      <c r="N30">
        <v>28.000336263551556</v>
      </c>
      <c r="O30">
        <v>48.910697384456782</v>
      </c>
      <c r="P30">
        <v>49.181482693448473</v>
      </c>
      <c r="Q30">
        <v>5.348588031700289</v>
      </c>
      <c r="R30">
        <v>10.399119465068019</v>
      </c>
      <c r="S30">
        <v>6.4778069932584277</v>
      </c>
      <c r="T30">
        <v>0</v>
      </c>
      <c r="U30">
        <v>220.36792332021957</v>
      </c>
      <c r="V30">
        <v>3.5071187515078406</v>
      </c>
      <c r="W30">
        <v>11.386846784471219</v>
      </c>
      <c r="X30">
        <v>36.380840847706168</v>
      </c>
      <c r="Y30">
        <v>0</v>
      </c>
      <c r="Z30">
        <v>0</v>
      </c>
      <c r="AA30">
        <v>6.8918661483825625</v>
      </c>
      <c r="AB30">
        <v>6.4612438723666541</v>
      </c>
      <c r="AC30">
        <v>4.7470723031267621</v>
      </c>
      <c r="AD30">
        <v>2.235547087619548</v>
      </c>
      <c r="AE30">
        <v>8.0845692926634403</v>
      </c>
      <c r="AF30">
        <v>0</v>
      </c>
      <c r="AG30">
        <v>0</v>
      </c>
      <c r="AH30">
        <v>10.453026457998638</v>
      </c>
      <c r="AI30">
        <v>8.0200713518034128</v>
      </c>
      <c r="AJ30">
        <v>0</v>
      </c>
      <c r="AK30">
        <v>8.3174066312844772</v>
      </c>
      <c r="AL30">
        <v>19.466852049569709</v>
      </c>
      <c r="AM30">
        <v>3.9892295058417266</v>
      </c>
      <c r="AN30">
        <v>0</v>
      </c>
      <c r="AO30">
        <v>0</v>
      </c>
      <c r="AP30">
        <v>0.12566455990886496</v>
      </c>
      <c r="AQ30">
        <v>0</v>
      </c>
      <c r="AR30">
        <v>8.5296417692028985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667.19347273238157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86.913154069797045</v>
      </c>
      <c r="L31">
        <v>63.339559018340644</v>
      </c>
      <c r="M31">
        <v>0</v>
      </c>
      <c r="N31">
        <v>28.000336263551556</v>
      </c>
      <c r="O31">
        <v>48.910697384456782</v>
      </c>
      <c r="P31">
        <v>49.181482693448473</v>
      </c>
      <c r="Q31">
        <v>5.3506170284938941</v>
      </c>
      <c r="R31">
        <v>10.399119465068019</v>
      </c>
      <c r="S31">
        <v>6.4794118211009195</v>
      </c>
      <c r="T31">
        <v>0</v>
      </c>
      <c r="U31">
        <v>220.36792332021957</v>
      </c>
      <c r="V31">
        <v>3.5071187515078406</v>
      </c>
      <c r="W31">
        <v>11.386846784471219</v>
      </c>
      <c r="X31">
        <v>36.380840847706168</v>
      </c>
      <c r="Y31">
        <v>0</v>
      </c>
      <c r="Z31">
        <v>0</v>
      </c>
      <c r="AA31">
        <v>6.8918661483825625</v>
      </c>
      <c r="AB31">
        <v>6.4612438723666541</v>
      </c>
      <c r="AC31">
        <v>4.7470723031267621</v>
      </c>
      <c r="AD31">
        <v>2.235547087619548</v>
      </c>
      <c r="AE31">
        <v>8.0845692926634403</v>
      </c>
      <c r="AF31">
        <v>0</v>
      </c>
      <c r="AG31">
        <v>0</v>
      </c>
      <c r="AH31">
        <v>10.453026457998638</v>
      </c>
      <c r="AI31">
        <v>8.0200713518034128</v>
      </c>
      <c r="AJ31">
        <v>0</v>
      </c>
      <c r="AK31">
        <v>8.3174066312844772</v>
      </c>
      <c r="AL31">
        <v>19.466852049569709</v>
      </c>
      <c r="AM31">
        <v>3.9892295058417266</v>
      </c>
      <c r="AN31">
        <v>0</v>
      </c>
      <c r="AO31">
        <v>0</v>
      </c>
      <c r="AP31">
        <v>1.4451415501004143</v>
      </c>
      <c r="AQ31">
        <v>0</v>
      </c>
      <c r="AR31">
        <v>8.5296417692028985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658.85877546812242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86.913154069797045</v>
      </c>
      <c r="L32">
        <v>63.340120208704562</v>
      </c>
      <c r="M32">
        <v>0</v>
      </c>
      <c r="N32">
        <v>28.000336263551556</v>
      </c>
      <c r="O32">
        <v>48.910697384456782</v>
      </c>
      <c r="P32">
        <v>49.181482693448473</v>
      </c>
      <c r="Q32">
        <v>5.3506170284938941</v>
      </c>
      <c r="R32">
        <v>10.399119465068019</v>
      </c>
      <c r="S32">
        <v>6.4794118211009195</v>
      </c>
      <c r="T32">
        <v>0</v>
      </c>
      <c r="U32">
        <v>220.36792332021957</v>
      </c>
      <c r="V32">
        <v>3.5071187515078406</v>
      </c>
      <c r="W32">
        <v>11.386846784471219</v>
      </c>
      <c r="X32">
        <v>36.380840847706168</v>
      </c>
      <c r="Y32">
        <v>0</v>
      </c>
      <c r="Z32">
        <v>0</v>
      </c>
      <c r="AA32">
        <v>6.8918661483825625</v>
      </c>
      <c r="AB32">
        <v>6.4612438723666541</v>
      </c>
      <c r="AC32">
        <v>4.7470723031267621</v>
      </c>
      <c r="AD32">
        <v>2.235547087619548</v>
      </c>
      <c r="AE32">
        <v>8.0845692926634403</v>
      </c>
      <c r="AF32">
        <v>0</v>
      </c>
      <c r="AG32">
        <v>0</v>
      </c>
      <c r="AH32">
        <v>10.453026457998638</v>
      </c>
      <c r="AI32">
        <v>8.0200713518034128</v>
      </c>
      <c r="AJ32">
        <v>0</v>
      </c>
      <c r="AK32">
        <v>8.3174066312844772</v>
      </c>
      <c r="AL32">
        <v>19.466852049569709</v>
      </c>
      <c r="AM32">
        <v>3.9892295058417266</v>
      </c>
      <c r="AN32">
        <v>0</v>
      </c>
      <c r="AO32">
        <v>0</v>
      </c>
      <c r="AP32">
        <v>1.4451415501004143</v>
      </c>
      <c r="AQ32">
        <v>0</v>
      </c>
      <c r="AR32">
        <v>10.018944461594202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660.34863935087753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86.913154069797045</v>
      </c>
      <c r="L33">
        <v>34.761173372198975</v>
      </c>
      <c r="M33">
        <v>0</v>
      </c>
      <c r="N33">
        <v>28.000336263551556</v>
      </c>
      <c r="O33">
        <v>48.910697384456782</v>
      </c>
      <c r="P33">
        <v>49.181482693448473</v>
      </c>
      <c r="Q33">
        <v>2.8992434987794957</v>
      </c>
      <c r="R33">
        <v>10.401071898148148</v>
      </c>
      <c r="S33">
        <v>3.8614887827260458</v>
      </c>
      <c r="T33">
        <v>0</v>
      </c>
      <c r="U33">
        <v>220.36792332021957</v>
      </c>
      <c r="V33">
        <v>3.5071187515078406</v>
      </c>
      <c r="W33">
        <v>11.386846784471219</v>
      </c>
      <c r="X33">
        <v>36.380840847706168</v>
      </c>
      <c r="Y33">
        <v>0</v>
      </c>
      <c r="Z33">
        <v>0</v>
      </c>
      <c r="AA33">
        <v>6.8918661483825625</v>
      </c>
      <c r="AB33">
        <v>6.4612438723666541</v>
      </c>
      <c r="AC33">
        <v>4.7470723031267621</v>
      </c>
      <c r="AD33">
        <v>2.235547087619548</v>
      </c>
      <c r="AE33">
        <v>8.0845692926634403</v>
      </c>
      <c r="AF33">
        <v>0</v>
      </c>
      <c r="AG33">
        <v>0</v>
      </c>
      <c r="AH33">
        <v>10.453026457998638</v>
      </c>
      <c r="AI33">
        <v>8.0200713518034128</v>
      </c>
      <c r="AJ33">
        <v>0</v>
      </c>
      <c r="AK33">
        <v>8.3174066312844772</v>
      </c>
      <c r="AL33">
        <v>19.466852049569709</v>
      </c>
      <c r="AM33">
        <v>3.9892295058417266</v>
      </c>
      <c r="AN33">
        <v>0</v>
      </c>
      <c r="AO33">
        <v>0</v>
      </c>
      <c r="AP33">
        <v>1.4451415501004143</v>
      </c>
      <c r="AQ33">
        <v>0</v>
      </c>
      <c r="AR33">
        <v>10.018944461594202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626.70234837936289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86.913154069797045</v>
      </c>
      <c r="L34">
        <v>34.769570624731124</v>
      </c>
      <c r="M34">
        <v>0</v>
      </c>
      <c r="N34">
        <v>28.000336263551556</v>
      </c>
      <c r="O34">
        <v>48.910697384456782</v>
      </c>
      <c r="P34">
        <v>49.181482693448473</v>
      </c>
      <c r="Q34">
        <v>2.8992434987794957</v>
      </c>
      <c r="R34">
        <v>10.401071898148148</v>
      </c>
      <c r="S34">
        <v>3.8614887827260458</v>
      </c>
      <c r="T34">
        <v>0</v>
      </c>
      <c r="U34">
        <v>220.36792332021957</v>
      </c>
      <c r="V34">
        <v>3.5071187515078406</v>
      </c>
      <c r="W34">
        <v>11.386846784471219</v>
      </c>
      <c r="X34">
        <v>36.380840847706168</v>
      </c>
      <c r="Y34">
        <v>0</v>
      </c>
      <c r="Z34">
        <v>0</v>
      </c>
      <c r="AA34">
        <v>6.8918661483825625</v>
      </c>
      <c r="AB34">
        <v>6.4612438723666541</v>
      </c>
      <c r="AC34">
        <v>4.7470723031267621</v>
      </c>
      <c r="AD34">
        <v>2.235547087619548</v>
      </c>
      <c r="AE34">
        <v>8.0845692926634403</v>
      </c>
      <c r="AF34">
        <v>0</v>
      </c>
      <c r="AG34">
        <v>0</v>
      </c>
      <c r="AH34">
        <v>10.453026457998638</v>
      </c>
      <c r="AI34">
        <v>8.0200713518034128</v>
      </c>
      <c r="AJ34">
        <v>0</v>
      </c>
      <c r="AK34">
        <v>8.3174066312844772</v>
      </c>
      <c r="AL34">
        <v>19.466852049569709</v>
      </c>
      <c r="AM34">
        <v>3.9892295058417266</v>
      </c>
      <c r="AN34">
        <v>0</v>
      </c>
      <c r="AO34">
        <v>0</v>
      </c>
      <c r="AP34">
        <v>1.4451415501004143</v>
      </c>
      <c r="AQ34">
        <v>0</v>
      </c>
      <c r="AR34">
        <v>10.018944461594202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626.71074563189507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86.913154069797045</v>
      </c>
      <c r="L35">
        <v>34.769570624731124</v>
      </c>
      <c r="M35">
        <v>0</v>
      </c>
      <c r="N35">
        <v>28.000336263551556</v>
      </c>
      <c r="O35">
        <v>48.910697384456782</v>
      </c>
      <c r="P35">
        <v>49.181482693448473</v>
      </c>
      <c r="Q35">
        <v>2.8992434987794957</v>
      </c>
      <c r="R35">
        <v>10.401071898148148</v>
      </c>
      <c r="S35">
        <v>3.8614887827260458</v>
      </c>
      <c r="T35">
        <v>0</v>
      </c>
      <c r="U35">
        <v>220.36792332021957</v>
      </c>
      <c r="V35">
        <v>3.5091338372093022</v>
      </c>
      <c r="W35">
        <v>11.385961248026137</v>
      </c>
      <c r="X35">
        <v>36.379742671880436</v>
      </c>
      <c r="Y35">
        <v>0</v>
      </c>
      <c r="Z35">
        <v>0</v>
      </c>
      <c r="AA35">
        <v>5.3479393507970006</v>
      </c>
      <c r="AB35">
        <v>6.4612438723666541</v>
      </c>
      <c r="AC35">
        <v>4.7470723031267621</v>
      </c>
      <c r="AD35">
        <v>2.235547087619548</v>
      </c>
      <c r="AE35">
        <v>8.0845692926634403</v>
      </c>
      <c r="AF35">
        <v>0</v>
      </c>
      <c r="AG35">
        <v>0</v>
      </c>
      <c r="AH35">
        <v>10.453026457998638</v>
      </c>
      <c r="AI35">
        <v>1.2488433434901069</v>
      </c>
      <c r="AJ35">
        <v>0</v>
      </c>
      <c r="AK35">
        <v>8.3174066312844772</v>
      </c>
      <c r="AL35">
        <v>19.466852049569709</v>
      </c>
      <c r="AM35">
        <v>3.9892295058417266</v>
      </c>
      <c r="AN35">
        <v>0</v>
      </c>
      <c r="AO35">
        <v>0</v>
      </c>
      <c r="AP35">
        <v>0.12566455990886496</v>
      </c>
      <c r="AQ35">
        <v>0</v>
      </c>
      <c r="AR35">
        <v>8.5296417692028985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615.58684251684406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86.913154069797045</v>
      </c>
      <c r="L36">
        <v>34.769570624731124</v>
      </c>
      <c r="M36">
        <v>0</v>
      </c>
      <c r="N36">
        <v>28.000336263551556</v>
      </c>
      <c r="O36">
        <v>48.910697384456782</v>
      </c>
      <c r="P36">
        <v>49.181482693448473</v>
      </c>
      <c r="Q36">
        <v>2.8992434987794957</v>
      </c>
      <c r="R36">
        <v>10.401071898148148</v>
      </c>
      <c r="S36">
        <v>3.8614887827260458</v>
      </c>
      <c r="T36">
        <v>0</v>
      </c>
      <c r="U36">
        <v>220.36792332021957</v>
      </c>
      <c r="V36">
        <v>3.5091338372093022</v>
      </c>
      <c r="W36">
        <v>11.385961248026137</v>
      </c>
      <c r="X36">
        <v>36.379742671880436</v>
      </c>
      <c r="Y36">
        <v>0</v>
      </c>
      <c r="Z36">
        <v>0</v>
      </c>
      <c r="AA36">
        <v>3.4296566996015008</v>
      </c>
      <c r="AB36">
        <v>6.4612438723666541</v>
      </c>
      <c r="AC36">
        <v>4.7470723031267621</v>
      </c>
      <c r="AD36">
        <v>2.235547087619548</v>
      </c>
      <c r="AE36">
        <v>8.0845692926634403</v>
      </c>
      <c r="AF36">
        <v>0</v>
      </c>
      <c r="AG36">
        <v>0</v>
      </c>
      <c r="AH36">
        <v>10.453026457998638</v>
      </c>
      <c r="AI36">
        <v>0.78052708968131701</v>
      </c>
      <c r="AJ36">
        <v>0</v>
      </c>
      <c r="AK36">
        <v>8.3174066312844772</v>
      </c>
      <c r="AL36">
        <v>19.466852049569709</v>
      </c>
      <c r="AM36">
        <v>3.9892295058417266</v>
      </c>
      <c r="AN36">
        <v>0</v>
      </c>
      <c r="AO36">
        <v>0</v>
      </c>
      <c r="AP36">
        <v>0.12566455990886496</v>
      </c>
      <c r="AQ36">
        <v>0</v>
      </c>
      <c r="AR36">
        <v>8.5296417692028985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613.20024361183982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86.913154069797045</v>
      </c>
      <c r="L37">
        <v>34.769570624731124</v>
      </c>
      <c r="M37">
        <v>0</v>
      </c>
      <c r="N37">
        <v>29.120816067937728</v>
      </c>
      <c r="O37">
        <v>48.910697384456782</v>
      </c>
      <c r="P37">
        <v>49.181482693448473</v>
      </c>
      <c r="Q37">
        <v>2.8000514520098441</v>
      </c>
      <c r="R37">
        <v>10.401071898148148</v>
      </c>
      <c r="S37">
        <v>3.7301315275697755</v>
      </c>
      <c r="T37">
        <v>0</v>
      </c>
      <c r="U37">
        <v>220.36792332021957</v>
      </c>
      <c r="V37">
        <v>5.01192243287037</v>
      </c>
      <c r="W37">
        <v>11.385961248026137</v>
      </c>
      <c r="X37">
        <v>36.379742671880436</v>
      </c>
      <c r="Y37">
        <v>0</v>
      </c>
      <c r="Z37">
        <v>0</v>
      </c>
      <c r="AA37">
        <v>3.4296566996015008</v>
      </c>
      <c r="AB37">
        <v>6.4612438723666541</v>
      </c>
      <c r="AC37">
        <v>4.7470723031267621</v>
      </c>
      <c r="AD37">
        <v>2.235547087619548</v>
      </c>
      <c r="AE37">
        <v>8.0845692926634403</v>
      </c>
      <c r="AF37">
        <v>0</v>
      </c>
      <c r="AG37">
        <v>0</v>
      </c>
      <c r="AH37">
        <v>10.453026457998638</v>
      </c>
      <c r="AI37">
        <v>0</v>
      </c>
      <c r="AJ37">
        <v>0</v>
      </c>
      <c r="AK37">
        <v>8.3174066312844772</v>
      </c>
      <c r="AL37">
        <v>19.466852049569709</v>
      </c>
      <c r="AM37">
        <v>3.9892295058417266</v>
      </c>
      <c r="AN37">
        <v>0</v>
      </c>
      <c r="AO37">
        <v>0</v>
      </c>
      <c r="AP37">
        <v>0.12566455990886496</v>
      </c>
      <c r="AQ37">
        <v>0</v>
      </c>
      <c r="AR37">
        <v>8.5296417692028985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614.81243562027987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86.913154069797045</v>
      </c>
      <c r="L38">
        <v>34.769570624731124</v>
      </c>
      <c r="M38">
        <v>0</v>
      </c>
      <c r="N38">
        <v>29.120913045708104</v>
      </c>
      <c r="O38">
        <v>48.910697384456782</v>
      </c>
      <c r="P38">
        <v>49.181482693448473</v>
      </c>
      <c r="Q38">
        <v>2.8000514520098441</v>
      </c>
      <c r="R38">
        <v>10.401071898148148</v>
      </c>
      <c r="S38">
        <v>3.7301315275697755</v>
      </c>
      <c r="T38">
        <v>0</v>
      </c>
      <c r="U38">
        <v>220.36792332021957</v>
      </c>
      <c r="V38">
        <v>5.1005814772727271</v>
      </c>
      <c r="W38">
        <v>11.385961248026137</v>
      </c>
      <c r="X38">
        <v>36.379742671880436</v>
      </c>
      <c r="Y38">
        <v>0</v>
      </c>
      <c r="Z38">
        <v>0</v>
      </c>
      <c r="AA38">
        <v>3.4296566996015008</v>
      </c>
      <c r="AB38">
        <v>6.4612438723666541</v>
      </c>
      <c r="AC38">
        <v>4.7470723031267621</v>
      </c>
      <c r="AD38">
        <v>2.235547087619548</v>
      </c>
      <c r="AE38">
        <v>8.0845692926634403</v>
      </c>
      <c r="AF38">
        <v>0</v>
      </c>
      <c r="AG38">
        <v>0</v>
      </c>
      <c r="AH38">
        <v>10.453026457998638</v>
      </c>
      <c r="AI38">
        <v>0</v>
      </c>
      <c r="AJ38">
        <v>0</v>
      </c>
      <c r="AK38">
        <v>8.3174066312844772</v>
      </c>
      <c r="AL38">
        <v>19.466852049569709</v>
      </c>
      <c r="AM38">
        <v>3.9892295058417266</v>
      </c>
      <c r="AN38">
        <v>0</v>
      </c>
      <c r="AO38">
        <v>0</v>
      </c>
      <c r="AP38">
        <v>0.12566455990886496</v>
      </c>
      <c r="AQ38">
        <v>0</v>
      </c>
      <c r="AR38">
        <v>8.5296417692028985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614.90119164245255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86.913154069797045</v>
      </c>
      <c r="L39">
        <v>34.769570624731124</v>
      </c>
      <c r="M39">
        <v>0</v>
      </c>
      <c r="N39">
        <v>29.120913045708104</v>
      </c>
      <c r="O39">
        <v>48.910697384456782</v>
      </c>
      <c r="P39">
        <v>49.181482693448473</v>
      </c>
      <c r="Q39">
        <v>2.8000514520098441</v>
      </c>
      <c r="R39">
        <v>5.7918832484472045</v>
      </c>
      <c r="S39">
        <v>3.7301315275697755</v>
      </c>
      <c r="T39">
        <v>0</v>
      </c>
      <c r="U39">
        <v>220.36792332021957</v>
      </c>
      <c r="V39">
        <v>5.0982154678899088</v>
      </c>
      <c r="W39">
        <v>11.385961248026137</v>
      </c>
      <c r="X39">
        <v>36.379742671880436</v>
      </c>
      <c r="Y39">
        <v>0</v>
      </c>
      <c r="Z39">
        <v>0</v>
      </c>
      <c r="AA39">
        <v>3.4296566996015008</v>
      </c>
      <c r="AB39">
        <v>6.4612438723666541</v>
      </c>
      <c r="AC39">
        <v>4.7470723031267621</v>
      </c>
      <c r="AD39">
        <v>2.235547087619548</v>
      </c>
      <c r="AE39">
        <v>8.0845692926634403</v>
      </c>
      <c r="AF39">
        <v>0</v>
      </c>
      <c r="AG39">
        <v>0</v>
      </c>
      <c r="AH39">
        <v>5.110368433013682</v>
      </c>
      <c r="AI39">
        <v>0</v>
      </c>
      <c r="AJ39">
        <v>0</v>
      </c>
      <c r="AK39">
        <v>8.3174066312844772</v>
      </c>
      <c r="AL39">
        <v>16.38623915197935</v>
      </c>
      <c r="AM39">
        <v>3.9892295058417266</v>
      </c>
      <c r="AN39">
        <v>0</v>
      </c>
      <c r="AO39">
        <v>0</v>
      </c>
      <c r="AP39">
        <v>0.12566455990886496</v>
      </c>
      <c r="AQ39">
        <v>0</v>
      </c>
      <c r="AR39">
        <v>8.5296417692028985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601.86636606079355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86.913154069797045</v>
      </c>
      <c r="L40">
        <v>34.769570624731124</v>
      </c>
      <c r="M40">
        <v>0</v>
      </c>
      <c r="N40">
        <v>29.120913045708104</v>
      </c>
      <c r="O40">
        <v>48.910697384456782</v>
      </c>
      <c r="P40">
        <v>49.181482693448473</v>
      </c>
      <c r="Q40">
        <v>2.8000514520098441</v>
      </c>
      <c r="R40">
        <v>5.7918832484472045</v>
      </c>
      <c r="S40">
        <v>3.7301315275697755</v>
      </c>
      <c r="T40">
        <v>0</v>
      </c>
      <c r="U40">
        <v>220.36792332021957</v>
      </c>
      <c r="V40">
        <v>5.0982154678899088</v>
      </c>
      <c r="W40">
        <v>11.385961248026137</v>
      </c>
      <c r="X40">
        <v>36.379742671880436</v>
      </c>
      <c r="Y40">
        <v>0</v>
      </c>
      <c r="Z40">
        <v>0</v>
      </c>
      <c r="AA40">
        <v>3.4296566996015008</v>
      </c>
      <c r="AB40">
        <v>6.4612438723666541</v>
      </c>
      <c r="AC40">
        <v>4.7470723031267621</v>
      </c>
      <c r="AD40">
        <v>2.235547087619548</v>
      </c>
      <c r="AE40">
        <v>8.0845692926634403</v>
      </c>
      <c r="AF40">
        <v>0</v>
      </c>
      <c r="AG40">
        <v>0</v>
      </c>
      <c r="AH40">
        <v>5.110368433013682</v>
      </c>
      <c r="AI40">
        <v>0</v>
      </c>
      <c r="AJ40">
        <v>0</v>
      </c>
      <c r="AK40">
        <v>8.3174066312844772</v>
      </c>
      <c r="AL40">
        <v>16.38623915197935</v>
      </c>
      <c r="AM40">
        <v>3.9892295058417266</v>
      </c>
      <c r="AN40">
        <v>0</v>
      </c>
      <c r="AO40">
        <v>0</v>
      </c>
      <c r="AP40">
        <v>0.12566455990886496</v>
      </c>
      <c r="AQ40">
        <v>0</v>
      </c>
      <c r="AR40">
        <v>8.5296417692028985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601.86636606079355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86.913154069797045</v>
      </c>
      <c r="L41">
        <v>34.769570624731124</v>
      </c>
      <c r="M41">
        <v>0</v>
      </c>
      <c r="N41">
        <v>29.120913045708104</v>
      </c>
      <c r="O41">
        <v>48.910697384456782</v>
      </c>
      <c r="P41">
        <v>49.181482693448473</v>
      </c>
      <c r="Q41">
        <v>2.8000514520098441</v>
      </c>
      <c r="R41">
        <v>5.7918832484472045</v>
      </c>
      <c r="S41">
        <v>3.7301315275697755</v>
      </c>
      <c r="T41">
        <v>0</v>
      </c>
      <c r="U41">
        <v>220.36792332021957</v>
      </c>
      <c r="V41">
        <v>5.0985343127364438</v>
      </c>
      <c r="W41">
        <v>11.386846784471219</v>
      </c>
      <c r="X41">
        <v>36.380840847706168</v>
      </c>
      <c r="Y41">
        <v>0</v>
      </c>
      <c r="Z41">
        <v>0</v>
      </c>
      <c r="AA41">
        <v>3.4296566996015008</v>
      </c>
      <c r="AB41">
        <v>6.4612438723666541</v>
      </c>
      <c r="AC41">
        <v>4.7470723031267621</v>
      </c>
      <c r="AD41">
        <v>2.235547087619548</v>
      </c>
      <c r="AE41">
        <v>8.0845692926634403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8.3174066312844772</v>
      </c>
      <c r="AL41">
        <v>16.38623915197935</v>
      </c>
      <c r="AM41">
        <v>3.9892295058417266</v>
      </c>
      <c r="AN41">
        <v>0</v>
      </c>
      <c r="AO41">
        <v>0</v>
      </c>
      <c r="AP41">
        <v>0.12566455990886496</v>
      </c>
      <c r="AQ41">
        <v>0</v>
      </c>
      <c r="AR41">
        <v>8.5296417692028985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596.75830018489705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86.913154069797045</v>
      </c>
      <c r="L42">
        <v>34.769570624731124</v>
      </c>
      <c r="M42">
        <v>0</v>
      </c>
      <c r="N42">
        <v>29.120913045708104</v>
      </c>
      <c r="O42">
        <v>48.910697384456782</v>
      </c>
      <c r="P42">
        <v>49.181482693448473</v>
      </c>
      <c r="Q42">
        <v>2.8000514520098441</v>
      </c>
      <c r="R42">
        <v>5.7918832484472045</v>
      </c>
      <c r="S42">
        <v>3.7301315275697755</v>
      </c>
      <c r="T42">
        <v>0</v>
      </c>
      <c r="U42">
        <v>220.36792332021957</v>
      </c>
      <c r="V42">
        <v>5.0985343127364438</v>
      </c>
      <c r="W42">
        <v>11.386846784471219</v>
      </c>
      <c r="X42">
        <v>36.380840847706168</v>
      </c>
      <c r="Y42">
        <v>0</v>
      </c>
      <c r="Z42">
        <v>0</v>
      </c>
      <c r="AA42">
        <v>3.2940205833333338</v>
      </c>
      <c r="AB42">
        <v>6.4612438723666541</v>
      </c>
      <c r="AC42">
        <v>4.7470723031267621</v>
      </c>
      <c r="AD42">
        <v>2.235547087619548</v>
      </c>
      <c r="AE42">
        <v>8.0845692926634403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8.3174066312844772</v>
      </c>
      <c r="AL42">
        <v>16.38623915197935</v>
      </c>
      <c r="AM42">
        <v>3.9892295058417266</v>
      </c>
      <c r="AN42">
        <v>0</v>
      </c>
      <c r="AO42">
        <v>0</v>
      </c>
      <c r="AP42">
        <v>0.12566455990886496</v>
      </c>
      <c r="AQ42">
        <v>0</v>
      </c>
      <c r="AR42">
        <v>8.5296417692028985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596.62266406862886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86.913154069797045</v>
      </c>
      <c r="L43">
        <v>34.769570624731124</v>
      </c>
      <c r="M43">
        <v>0</v>
      </c>
      <c r="N43">
        <v>29.120913045708104</v>
      </c>
      <c r="O43">
        <v>48.910697384456782</v>
      </c>
      <c r="P43">
        <v>49.181482693448473</v>
      </c>
      <c r="Q43">
        <v>2.8000514520098441</v>
      </c>
      <c r="R43">
        <v>5.7918832484472045</v>
      </c>
      <c r="S43">
        <v>3.7301315275697755</v>
      </c>
      <c r="T43">
        <v>0</v>
      </c>
      <c r="U43">
        <v>220.36792332021957</v>
      </c>
      <c r="V43">
        <v>5.0985343127364438</v>
      </c>
      <c r="W43">
        <v>11.386846784471219</v>
      </c>
      <c r="X43">
        <v>36.380840847706168</v>
      </c>
      <c r="Y43">
        <v>0</v>
      </c>
      <c r="Z43">
        <v>0</v>
      </c>
      <c r="AA43">
        <v>3.2940205833333338</v>
      </c>
      <c r="AB43">
        <v>6.4612438723666541</v>
      </c>
      <c r="AC43">
        <v>4.7470723031267621</v>
      </c>
      <c r="AD43">
        <v>2.235547087619548</v>
      </c>
      <c r="AE43">
        <v>8.0845692926634403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8.3174066312844772</v>
      </c>
      <c r="AL43">
        <v>16.813706231583481</v>
      </c>
      <c r="AM43">
        <v>3.9892295058417266</v>
      </c>
      <c r="AN43">
        <v>0</v>
      </c>
      <c r="AO43">
        <v>0</v>
      </c>
      <c r="AP43">
        <v>0.12566455990886496</v>
      </c>
      <c r="AQ43">
        <v>0</v>
      </c>
      <c r="AR43">
        <v>8.5296417692028985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597.05013114823305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86.913154069797045</v>
      </c>
      <c r="L44">
        <v>34.769570624731124</v>
      </c>
      <c r="M44">
        <v>0</v>
      </c>
      <c r="N44">
        <v>29.120913045708104</v>
      </c>
      <c r="O44">
        <v>48.910697384456782</v>
      </c>
      <c r="P44">
        <v>49.181482693448473</v>
      </c>
      <c r="Q44">
        <v>2.8000514520098441</v>
      </c>
      <c r="R44">
        <v>5.7906815898058257</v>
      </c>
      <c r="S44">
        <v>3.7301315275697755</v>
      </c>
      <c r="T44">
        <v>0</v>
      </c>
      <c r="U44">
        <v>220.36792332021957</v>
      </c>
      <c r="V44">
        <v>5.0985343127364438</v>
      </c>
      <c r="W44">
        <v>11.386846784471219</v>
      </c>
      <c r="X44">
        <v>36.380840847706168</v>
      </c>
      <c r="Y44">
        <v>0</v>
      </c>
      <c r="Z44">
        <v>0</v>
      </c>
      <c r="AA44">
        <v>0</v>
      </c>
      <c r="AB44">
        <v>6.4612438723666541</v>
      </c>
      <c r="AC44">
        <v>4.7470723031267621</v>
      </c>
      <c r="AD44">
        <v>2.235547087619548</v>
      </c>
      <c r="AE44">
        <v>8.0845692926634403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8.3174066312844772</v>
      </c>
      <c r="AL44">
        <v>16.813706231583481</v>
      </c>
      <c r="AM44">
        <v>3.9892295058417266</v>
      </c>
      <c r="AN44">
        <v>0</v>
      </c>
      <c r="AO44">
        <v>0</v>
      </c>
      <c r="AP44">
        <v>0.12566455990886496</v>
      </c>
      <c r="AQ44">
        <v>0</v>
      </c>
      <c r="AR44">
        <v>10.018944461594202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595.2442115986496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86.913154069797045</v>
      </c>
      <c r="L45">
        <v>34.769570624731124</v>
      </c>
      <c r="M45">
        <v>0</v>
      </c>
      <c r="N45">
        <v>29.120913045708104</v>
      </c>
      <c r="O45">
        <v>48.910697384456782</v>
      </c>
      <c r="P45">
        <v>49.181482693448473</v>
      </c>
      <c r="Q45">
        <v>2.8000514520098441</v>
      </c>
      <c r="R45">
        <v>5.7906815898058257</v>
      </c>
      <c r="S45">
        <v>3.7301315275697755</v>
      </c>
      <c r="T45">
        <v>0</v>
      </c>
      <c r="U45">
        <v>220.36792332021957</v>
      </c>
      <c r="V45">
        <v>5.0985343127364438</v>
      </c>
      <c r="W45">
        <v>11.386846784471219</v>
      </c>
      <c r="X45">
        <v>36.380840847706168</v>
      </c>
      <c r="Y45">
        <v>0</v>
      </c>
      <c r="Z45">
        <v>0</v>
      </c>
      <c r="AA45">
        <v>0</v>
      </c>
      <c r="AB45">
        <v>6.4612438723666541</v>
      </c>
      <c r="AC45">
        <v>4.7470723031267621</v>
      </c>
      <c r="AD45">
        <v>2.235547087619548</v>
      </c>
      <c r="AE45">
        <v>8.0845692926634403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8.3174066312844772</v>
      </c>
      <c r="AL45">
        <v>16.813706231583481</v>
      </c>
      <c r="AM45">
        <v>3.9892295058417266</v>
      </c>
      <c r="AN45">
        <v>0</v>
      </c>
      <c r="AO45">
        <v>0</v>
      </c>
      <c r="AP45">
        <v>0.12566455990886496</v>
      </c>
      <c r="AQ45">
        <v>0</v>
      </c>
      <c r="AR45">
        <v>10.018944461594202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595.2442115986496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86.913154069797045</v>
      </c>
      <c r="L46">
        <v>34.769570624731124</v>
      </c>
      <c r="M46">
        <v>0</v>
      </c>
      <c r="N46">
        <v>29.120913045708104</v>
      </c>
      <c r="O46">
        <v>48.910697384456782</v>
      </c>
      <c r="P46">
        <v>49.181482693448473</v>
      </c>
      <c r="Q46">
        <v>2.8000514520098441</v>
      </c>
      <c r="R46">
        <v>5.7906815898058257</v>
      </c>
      <c r="S46">
        <v>3.7301315275697755</v>
      </c>
      <c r="T46">
        <v>0</v>
      </c>
      <c r="U46">
        <v>220.36792332021957</v>
      </c>
      <c r="V46">
        <v>5.0985343127364438</v>
      </c>
      <c r="W46">
        <v>11.386846784471219</v>
      </c>
      <c r="X46">
        <v>36.380840847706168</v>
      </c>
      <c r="Y46">
        <v>0</v>
      </c>
      <c r="Z46">
        <v>0</v>
      </c>
      <c r="AA46">
        <v>0</v>
      </c>
      <c r="AB46">
        <v>6.4612438723666541</v>
      </c>
      <c r="AC46">
        <v>2.373536045610285</v>
      </c>
      <c r="AD46">
        <v>2.235547087619548</v>
      </c>
      <c r="AE46">
        <v>8.0845692926634403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8.3174066312844772</v>
      </c>
      <c r="AL46">
        <v>16.813706231583481</v>
      </c>
      <c r="AM46">
        <v>3.9892295058417266</v>
      </c>
      <c r="AN46">
        <v>0</v>
      </c>
      <c r="AO46">
        <v>0</v>
      </c>
      <c r="AP46">
        <v>0.12566455990886496</v>
      </c>
      <c r="AQ46">
        <v>0</v>
      </c>
      <c r="AR46">
        <v>10.018944461594202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592.87067534113316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86.913154069797045</v>
      </c>
      <c r="L47">
        <v>34.769570624731124</v>
      </c>
      <c r="M47">
        <v>0</v>
      </c>
      <c r="N47">
        <v>29.120913045708104</v>
      </c>
      <c r="O47">
        <v>48.910697384456782</v>
      </c>
      <c r="P47">
        <v>49.181482693448473</v>
      </c>
      <c r="Q47">
        <v>2.8000514520098441</v>
      </c>
      <c r="R47">
        <v>5.7906815898058257</v>
      </c>
      <c r="S47">
        <v>3.7301315275697755</v>
      </c>
      <c r="T47">
        <v>0</v>
      </c>
      <c r="U47">
        <v>220.36792332021957</v>
      </c>
      <c r="V47">
        <v>2.6994816641901931</v>
      </c>
      <c r="W47">
        <v>5.5897892647360337</v>
      </c>
      <c r="X47">
        <v>19.310172817994452</v>
      </c>
      <c r="Y47">
        <v>0</v>
      </c>
      <c r="Z47">
        <v>0</v>
      </c>
      <c r="AA47">
        <v>0</v>
      </c>
      <c r="AB47">
        <v>6.4612438723666541</v>
      </c>
      <c r="AC47">
        <v>2.373536045610285</v>
      </c>
      <c r="AD47">
        <v>2.235547087619548</v>
      </c>
      <c r="AE47">
        <v>8.0845692926634403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8.3174066312844772</v>
      </c>
      <c r="AL47">
        <v>16.813706231583481</v>
      </c>
      <c r="AM47">
        <v>3.9892295058417266</v>
      </c>
      <c r="AN47">
        <v>0</v>
      </c>
      <c r="AO47">
        <v>0</v>
      </c>
      <c r="AP47">
        <v>0.12566455990886496</v>
      </c>
      <c r="AQ47">
        <v>0</v>
      </c>
      <c r="AR47">
        <v>8.5296417692028985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566.11459445074877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86.913154069797045</v>
      </c>
      <c r="L48">
        <v>34.769570624731124</v>
      </c>
      <c r="M48">
        <v>0</v>
      </c>
      <c r="N48">
        <v>29.120913045708104</v>
      </c>
      <c r="O48">
        <v>48.910697384456782</v>
      </c>
      <c r="P48">
        <v>49.181482693448473</v>
      </c>
      <c r="Q48">
        <v>2.8000514520098441</v>
      </c>
      <c r="R48">
        <v>5.7906815898058257</v>
      </c>
      <c r="S48">
        <v>3.7301315275697755</v>
      </c>
      <c r="T48">
        <v>0</v>
      </c>
      <c r="U48">
        <v>220.36792332021957</v>
      </c>
      <c r="V48">
        <v>2.6994816641901931</v>
      </c>
      <c r="W48">
        <v>5.5897892647360337</v>
      </c>
      <c r="X48">
        <v>19.310172817994452</v>
      </c>
      <c r="Y48">
        <v>0</v>
      </c>
      <c r="Z48">
        <v>0</v>
      </c>
      <c r="AA48">
        <v>0</v>
      </c>
      <c r="AB48">
        <v>6.4612438723666541</v>
      </c>
      <c r="AC48">
        <v>2.373536045610285</v>
      </c>
      <c r="AD48">
        <v>2.235547087619548</v>
      </c>
      <c r="AE48">
        <v>8.0845692926634403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8.3174066312844772</v>
      </c>
      <c r="AL48">
        <v>16.813706231583481</v>
      </c>
      <c r="AM48">
        <v>3.9892295058417266</v>
      </c>
      <c r="AN48">
        <v>0</v>
      </c>
      <c r="AO48">
        <v>0</v>
      </c>
      <c r="AP48">
        <v>0.12566455990886496</v>
      </c>
      <c r="AQ48">
        <v>0</v>
      </c>
      <c r="AR48">
        <v>8.5296417692028985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566.11459445074877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86.913154069797045</v>
      </c>
      <c r="L49">
        <v>34.769570624731124</v>
      </c>
      <c r="M49">
        <v>0</v>
      </c>
      <c r="N49">
        <v>29.120913045708104</v>
      </c>
      <c r="O49">
        <v>48.910697384456782</v>
      </c>
      <c r="P49">
        <v>49.181482693448473</v>
      </c>
      <c r="Q49">
        <v>2.8000514520098441</v>
      </c>
      <c r="R49">
        <v>5.7906815898058257</v>
      </c>
      <c r="S49">
        <v>3.7301315275697755</v>
      </c>
      <c r="T49">
        <v>0</v>
      </c>
      <c r="U49">
        <v>220.36792332021957</v>
      </c>
      <c r="V49">
        <v>2.6994816641901931</v>
      </c>
      <c r="W49">
        <v>5.5897892647360337</v>
      </c>
      <c r="X49">
        <v>19.310172817994452</v>
      </c>
      <c r="Y49">
        <v>0</v>
      </c>
      <c r="Z49">
        <v>0</v>
      </c>
      <c r="AA49">
        <v>0</v>
      </c>
      <c r="AB49">
        <v>6.4612438723666541</v>
      </c>
      <c r="AC49">
        <v>2.373536045610285</v>
      </c>
      <c r="AD49">
        <v>2.235547087619548</v>
      </c>
      <c r="AE49">
        <v>8.0845692926634403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8.3174066312844772</v>
      </c>
      <c r="AL49">
        <v>15.673793850000003</v>
      </c>
      <c r="AM49">
        <v>3.9892295058417266</v>
      </c>
      <c r="AN49">
        <v>0</v>
      </c>
      <c r="AO49">
        <v>0</v>
      </c>
      <c r="AP49">
        <v>0.12566455990886496</v>
      </c>
      <c r="AQ49">
        <v>0</v>
      </c>
      <c r="AR49">
        <v>8.5296417692028985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564.97468206916528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86.913154069797045</v>
      </c>
      <c r="L50">
        <v>34.769570624731124</v>
      </c>
      <c r="M50">
        <v>0</v>
      </c>
      <c r="N50">
        <v>29.120913045708104</v>
      </c>
      <c r="O50">
        <v>48.910697384456782</v>
      </c>
      <c r="P50">
        <v>49.181482693448473</v>
      </c>
      <c r="Q50">
        <v>2.8000514520098441</v>
      </c>
      <c r="R50">
        <v>5.7906815898058257</v>
      </c>
      <c r="S50">
        <v>3.7301315275697755</v>
      </c>
      <c r="T50">
        <v>0</v>
      </c>
      <c r="U50">
        <v>220.36792332021957</v>
      </c>
      <c r="V50">
        <v>2.6994816641901931</v>
      </c>
      <c r="W50">
        <v>5.5897892647360337</v>
      </c>
      <c r="X50">
        <v>19.310172817994452</v>
      </c>
      <c r="Y50">
        <v>0</v>
      </c>
      <c r="Z50">
        <v>0</v>
      </c>
      <c r="AA50">
        <v>0</v>
      </c>
      <c r="AB50">
        <v>6.4612438723666541</v>
      </c>
      <c r="AC50">
        <v>0</v>
      </c>
      <c r="AD50">
        <v>2.235547087619548</v>
      </c>
      <c r="AE50">
        <v>8.0845692926634403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8.3174066312844772</v>
      </c>
      <c r="AL50">
        <v>15.673793850000003</v>
      </c>
      <c r="AM50">
        <v>3.9892295058417266</v>
      </c>
      <c r="AN50">
        <v>0</v>
      </c>
      <c r="AO50">
        <v>0</v>
      </c>
      <c r="AP50">
        <v>0.12566455990886496</v>
      </c>
      <c r="AQ50">
        <v>0</v>
      </c>
      <c r="AR50">
        <v>8.5296417692028985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562.60114602355497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86.913154069797045</v>
      </c>
      <c r="L51">
        <v>34.769570624731124</v>
      </c>
      <c r="M51">
        <v>0</v>
      </c>
      <c r="N51">
        <v>29.120913045708104</v>
      </c>
      <c r="O51">
        <v>48.910697384456782</v>
      </c>
      <c r="P51">
        <v>49.181482693448473</v>
      </c>
      <c r="Q51">
        <v>2.8000514520098441</v>
      </c>
      <c r="R51">
        <v>5.7906815898058257</v>
      </c>
      <c r="S51">
        <v>3.7301315275697755</v>
      </c>
      <c r="T51">
        <v>0</v>
      </c>
      <c r="U51">
        <v>220.36792332021957</v>
      </c>
      <c r="V51">
        <v>2.6994816641901931</v>
      </c>
      <c r="W51">
        <v>5.5897892647360337</v>
      </c>
      <c r="X51">
        <v>19.310172817994452</v>
      </c>
      <c r="Y51">
        <v>0</v>
      </c>
      <c r="Z51">
        <v>0</v>
      </c>
      <c r="AA51">
        <v>0</v>
      </c>
      <c r="AB51">
        <v>3.204462997140189</v>
      </c>
      <c r="AC51">
        <v>0</v>
      </c>
      <c r="AD51">
        <v>0</v>
      </c>
      <c r="AE51">
        <v>4.0422847524364371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8.3174066312844772</v>
      </c>
      <c r="AL51">
        <v>12.824013150000003</v>
      </c>
      <c r="AM51">
        <v>3.9892295058417266</v>
      </c>
      <c r="AN51">
        <v>0</v>
      </c>
      <c r="AO51">
        <v>0</v>
      </c>
      <c r="AP51">
        <v>0.12566455990886496</v>
      </c>
      <c r="AQ51">
        <v>0</v>
      </c>
      <c r="AR51">
        <v>8.5296417692028985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550.21675282048193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86.913154069797045</v>
      </c>
      <c r="L52">
        <v>34.769570624731124</v>
      </c>
      <c r="M52">
        <v>0</v>
      </c>
      <c r="N52">
        <v>29.120913045708104</v>
      </c>
      <c r="O52">
        <v>48.910697384456782</v>
      </c>
      <c r="P52">
        <v>49.181482693448473</v>
      </c>
      <c r="Q52">
        <v>2.8000514520098441</v>
      </c>
      <c r="R52">
        <v>5.7906815898058257</v>
      </c>
      <c r="S52">
        <v>3.7301315275697755</v>
      </c>
      <c r="T52">
        <v>0</v>
      </c>
      <c r="U52">
        <v>220.36792332021957</v>
      </c>
      <c r="V52">
        <v>2.6994816641901931</v>
      </c>
      <c r="W52">
        <v>5.5897892647360337</v>
      </c>
      <c r="X52">
        <v>19.310172817994452</v>
      </c>
      <c r="Y52">
        <v>0</v>
      </c>
      <c r="Z52">
        <v>0</v>
      </c>
      <c r="AA52">
        <v>0</v>
      </c>
      <c r="AB52">
        <v>3.204462997140189</v>
      </c>
      <c r="AC52">
        <v>0</v>
      </c>
      <c r="AD52">
        <v>0</v>
      </c>
      <c r="AE52">
        <v>4.0422847524364371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8.3174066312844772</v>
      </c>
      <c r="AL52">
        <v>12.824013150000003</v>
      </c>
      <c r="AM52">
        <v>3.9892295058417266</v>
      </c>
      <c r="AN52">
        <v>0</v>
      </c>
      <c r="AO52">
        <v>0</v>
      </c>
      <c r="AP52">
        <v>0.12566455990886496</v>
      </c>
      <c r="AQ52">
        <v>0</v>
      </c>
      <c r="AR52">
        <v>8.5296417692028985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550.21675282048193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86.913154069797045</v>
      </c>
      <c r="L53">
        <v>34.769570624731124</v>
      </c>
      <c r="M53">
        <v>0</v>
      </c>
      <c r="N53">
        <v>29.120913045708104</v>
      </c>
      <c r="O53">
        <v>48.910697384456782</v>
      </c>
      <c r="P53">
        <v>49.181482693448473</v>
      </c>
      <c r="Q53">
        <v>2.8000514520098441</v>
      </c>
      <c r="R53">
        <v>5.7906815898058257</v>
      </c>
      <c r="S53">
        <v>3.7301315275697755</v>
      </c>
      <c r="T53">
        <v>0</v>
      </c>
      <c r="U53">
        <v>220.36792332021957</v>
      </c>
      <c r="V53">
        <v>2.6994816641901931</v>
      </c>
      <c r="W53">
        <v>5.5897892647360337</v>
      </c>
      <c r="X53">
        <v>19.310172817994452</v>
      </c>
      <c r="Y53">
        <v>0</v>
      </c>
      <c r="Z53">
        <v>0</v>
      </c>
      <c r="AA53">
        <v>3.4459330741912813</v>
      </c>
      <c r="AB53">
        <v>3.204462997140189</v>
      </c>
      <c r="AC53">
        <v>0</v>
      </c>
      <c r="AD53">
        <v>0</v>
      </c>
      <c r="AE53">
        <v>4.0422847524364371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8.3174066312844772</v>
      </c>
      <c r="AL53">
        <v>12.824013150000003</v>
      </c>
      <c r="AM53">
        <v>3.9892295058417266</v>
      </c>
      <c r="AN53">
        <v>0</v>
      </c>
      <c r="AO53">
        <v>0</v>
      </c>
      <c r="AP53">
        <v>0.12566455990886496</v>
      </c>
      <c r="AQ53">
        <v>0</v>
      </c>
      <c r="AR53">
        <v>8.5296417692028985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553.66268589467325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86.913154069797045</v>
      </c>
      <c r="L54">
        <v>34.769570624731124</v>
      </c>
      <c r="M54">
        <v>0</v>
      </c>
      <c r="N54">
        <v>29.120913045708104</v>
      </c>
      <c r="O54">
        <v>48.910697384456782</v>
      </c>
      <c r="P54">
        <v>49.181482693448473</v>
      </c>
      <c r="Q54">
        <v>2.8000514520098441</v>
      </c>
      <c r="R54">
        <v>5.7906815898058257</v>
      </c>
      <c r="S54">
        <v>3.7301315275697755</v>
      </c>
      <c r="T54">
        <v>0</v>
      </c>
      <c r="U54">
        <v>220.36792332021957</v>
      </c>
      <c r="V54">
        <v>2.6994816641901931</v>
      </c>
      <c r="W54">
        <v>5.5897892647360337</v>
      </c>
      <c r="X54">
        <v>19.310172817994452</v>
      </c>
      <c r="Y54">
        <v>0</v>
      </c>
      <c r="Z54">
        <v>0</v>
      </c>
      <c r="AA54">
        <v>6.8918661483825625</v>
      </c>
      <c r="AB54">
        <v>3.204462997140189</v>
      </c>
      <c r="AC54">
        <v>0</v>
      </c>
      <c r="AD54">
        <v>0</v>
      </c>
      <c r="AE54">
        <v>4.0422847524364371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8.3174066312844772</v>
      </c>
      <c r="AL54">
        <v>12.824013150000003</v>
      </c>
      <c r="AM54">
        <v>3.9892295058417266</v>
      </c>
      <c r="AN54">
        <v>0</v>
      </c>
      <c r="AO54">
        <v>0</v>
      </c>
      <c r="AP54">
        <v>0.12566455990886496</v>
      </c>
      <c r="AQ54">
        <v>0</v>
      </c>
      <c r="AR54">
        <v>10.018944461594202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558.59792166125578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86.913154069797045</v>
      </c>
      <c r="L55">
        <v>34.769570624731124</v>
      </c>
      <c r="M55">
        <v>0</v>
      </c>
      <c r="N55">
        <v>29.120913045708104</v>
      </c>
      <c r="O55">
        <v>48.910697384456782</v>
      </c>
      <c r="P55">
        <v>49.181482693448473</v>
      </c>
      <c r="Q55">
        <v>2.8000514520098441</v>
      </c>
      <c r="R55">
        <v>5.7906815898058257</v>
      </c>
      <c r="S55">
        <v>3.7301315275697755</v>
      </c>
      <c r="T55">
        <v>0</v>
      </c>
      <c r="U55">
        <v>220.36792332021957</v>
      </c>
      <c r="V55">
        <v>2.6994816641901931</v>
      </c>
      <c r="W55">
        <v>5.7907193037542664</v>
      </c>
      <c r="X55">
        <v>19.310022719802639</v>
      </c>
      <c r="Y55">
        <v>0</v>
      </c>
      <c r="Z55">
        <v>0</v>
      </c>
      <c r="AA55">
        <v>10.337799222573842</v>
      </c>
      <c r="AB55">
        <v>3.204462997140189</v>
      </c>
      <c r="AC55">
        <v>0</v>
      </c>
      <c r="AD55">
        <v>0</v>
      </c>
      <c r="AE55">
        <v>4.0422847524364371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8.3174066312844772</v>
      </c>
      <c r="AL55">
        <v>12.824013150000003</v>
      </c>
      <c r="AM55">
        <v>3.9892295058417266</v>
      </c>
      <c r="AN55">
        <v>0</v>
      </c>
      <c r="AO55">
        <v>0</v>
      </c>
      <c r="AP55">
        <v>0.12566455990886496</v>
      </c>
      <c r="AQ55">
        <v>0</v>
      </c>
      <c r="AR55">
        <v>10.018944461594202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562.24463467627345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86.913154069797045</v>
      </c>
      <c r="L56">
        <v>34.769570624731124</v>
      </c>
      <c r="M56">
        <v>0</v>
      </c>
      <c r="N56">
        <v>29.120913045708104</v>
      </c>
      <c r="O56">
        <v>48.910697384456782</v>
      </c>
      <c r="P56">
        <v>49.181482693448473</v>
      </c>
      <c r="Q56">
        <v>2.8000514520098441</v>
      </c>
      <c r="R56">
        <v>5.7906815898058257</v>
      </c>
      <c r="S56">
        <v>3.7301315275697755</v>
      </c>
      <c r="T56">
        <v>0</v>
      </c>
      <c r="U56">
        <v>220.36792332021957</v>
      </c>
      <c r="V56">
        <v>2.6994816641901931</v>
      </c>
      <c r="W56">
        <v>5.7907193037542664</v>
      </c>
      <c r="X56">
        <v>19.310022719802639</v>
      </c>
      <c r="Y56">
        <v>0</v>
      </c>
      <c r="Z56">
        <v>0</v>
      </c>
      <c r="AA56">
        <v>10.337799222573842</v>
      </c>
      <c r="AB56">
        <v>3.204462997140189</v>
      </c>
      <c r="AC56">
        <v>0</v>
      </c>
      <c r="AD56">
        <v>0</v>
      </c>
      <c r="AE56">
        <v>4.0422847524364371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8.3174066312844772</v>
      </c>
      <c r="AL56">
        <v>12.824013150000003</v>
      </c>
      <c r="AM56">
        <v>3.9892295058417266</v>
      </c>
      <c r="AN56">
        <v>0</v>
      </c>
      <c r="AO56">
        <v>0</v>
      </c>
      <c r="AP56">
        <v>0.12566455990886496</v>
      </c>
      <c r="AQ56">
        <v>0</v>
      </c>
      <c r="AR56">
        <v>10.018944461594202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562.24463467627345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86.913154069797045</v>
      </c>
      <c r="L57">
        <v>34.769570624731124</v>
      </c>
      <c r="M57">
        <v>0</v>
      </c>
      <c r="N57">
        <v>29.120913045708104</v>
      </c>
      <c r="O57">
        <v>48.910697384456782</v>
      </c>
      <c r="P57">
        <v>49.181482693448473</v>
      </c>
      <c r="Q57">
        <v>2.8000514520098441</v>
      </c>
      <c r="R57">
        <v>5.7906815898058257</v>
      </c>
      <c r="S57">
        <v>3.7301315275697755</v>
      </c>
      <c r="T57">
        <v>0</v>
      </c>
      <c r="U57">
        <v>220.36792332021957</v>
      </c>
      <c r="V57">
        <v>2.6994816641901931</v>
      </c>
      <c r="W57">
        <v>5.7907193037542664</v>
      </c>
      <c r="X57">
        <v>19.310022719802639</v>
      </c>
      <c r="Y57">
        <v>0</v>
      </c>
      <c r="Z57">
        <v>0</v>
      </c>
      <c r="AA57">
        <v>10.337799222573842</v>
      </c>
      <c r="AB57">
        <v>3.204462997140189</v>
      </c>
      <c r="AC57">
        <v>0</v>
      </c>
      <c r="AD57">
        <v>0</v>
      </c>
      <c r="AE57">
        <v>4.0422847524364371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8.3174066312844772</v>
      </c>
      <c r="AL57">
        <v>12.824013150000003</v>
      </c>
      <c r="AM57">
        <v>3.9892295058417266</v>
      </c>
      <c r="AN57">
        <v>0</v>
      </c>
      <c r="AO57">
        <v>0</v>
      </c>
      <c r="AP57">
        <v>0.12566455990886496</v>
      </c>
      <c r="AQ57">
        <v>0</v>
      </c>
      <c r="AR57">
        <v>8.5296417692028985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560.75533198388223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86.913154069797045</v>
      </c>
      <c r="L58">
        <v>34.769570624731124</v>
      </c>
      <c r="M58">
        <v>0</v>
      </c>
      <c r="N58">
        <v>29.120913045708104</v>
      </c>
      <c r="O58">
        <v>48.910697384456782</v>
      </c>
      <c r="P58">
        <v>49.181482693448473</v>
      </c>
      <c r="Q58">
        <v>2.8000514520098441</v>
      </c>
      <c r="R58">
        <v>5.7906815898058257</v>
      </c>
      <c r="S58">
        <v>3.7301315275697755</v>
      </c>
      <c r="T58">
        <v>0</v>
      </c>
      <c r="U58">
        <v>220.36792332021957</v>
      </c>
      <c r="V58">
        <v>2.6994816641901931</v>
      </c>
      <c r="W58">
        <v>5.7907193037542664</v>
      </c>
      <c r="X58">
        <v>19.310022719802639</v>
      </c>
      <c r="Y58">
        <v>0</v>
      </c>
      <c r="Z58">
        <v>0</v>
      </c>
      <c r="AA58">
        <v>10.337799222573842</v>
      </c>
      <c r="AB58">
        <v>3.204462997140189</v>
      </c>
      <c r="AC58">
        <v>0</v>
      </c>
      <c r="AD58">
        <v>0</v>
      </c>
      <c r="AE58">
        <v>4.0422847524364371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8.3174066312844772</v>
      </c>
      <c r="AL58">
        <v>12.824013150000003</v>
      </c>
      <c r="AM58">
        <v>3.9892295058417266</v>
      </c>
      <c r="AN58">
        <v>0</v>
      </c>
      <c r="AO58">
        <v>0</v>
      </c>
      <c r="AP58">
        <v>0.12566455990886496</v>
      </c>
      <c r="AQ58">
        <v>0</v>
      </c>
      <c r="AR58">
        <v>8.5296417692028985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560.75533198388223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86.913154069797045</v>
      </c>
      <c r="L59">
        <v>34.769570624731124</v>
      </c>
      <c r="M59">
        <v>0</v>
      </c>
      <c r="N59">
        <v>29.120913045708104</v>
      </c>
      <c r="O59">
        <v>48.910697384456782</v>
      </c>
      <c r="P59">
        <v>49.181482693448473</v>
      </c>
      <c r="Q59">
        <v>2.8000514520098441</v>
      </c>
      <c r="R59">
        <v>5.7906815898058257</v>
      </c>
      <c r="S59">
        <v>3.7301315275697755</v>
      </c>
      <c r="T59">
        <v>0</v>
      </c>
      <c r="U59">
        <v>220.36792332021957</v>
      </c>
      <c r="V59">
        <v>2.6994816641901931</v>
      </c>
      <c r="W59">
        <v>5.5902106503278173</v>
      </c>
      <c r="X59">
        <v>19.310022719802639</v>
      </c>
      <c r="Y59">
        <v>0</v>
      </c>
      <c r="Z59">
        <v>0</v>
      </c>
      <c r="AA59">
        <v>10.337799222573842</v>
      </c>
      <c r="AB59">
        <v>3.204462997140189</v>
      </c>
      <c r="AC59">
        <v>0</v>
      </c>
      <c r="AD59">
        <v>0</v>
      </c>
      <c r="AE59">
        <v>4.0422847524364371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8.3174066312844772</v>
      </c>
      <c r="AL59">
        <v>12.824013150000003</v>
      </c>
      <c r="AM59">
        <v>3.9892295058417266</v>
      </c>
      <c r="AN59">
        <v>0</v>
      </c>
      <c r="AO59">
        <v>0</v>
      </c>
      <c r="AP59">
        <v>0.28274519630555101</v>
      </c>
      <c r="AQ59">
        <v>0</v>
      </c>
      <c r="AR59">
        <v>8.5296417692028985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560.71190396685256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86.913154069797045</v>
      </c>
      <c r="L60">
        <v>34.769570624731124</v>
      </c>
      <c r="M60">
        <v>0</v>
      </c>
      <c r="N60">
        <v>29.120913045708104</v>
      </c>
      <c r="O60">
        <v>48.910697384456782</v>
      </c>
      <c r="P60">
        <v>49.181482693448473</v>
      </c>
      <c r="Q60">
        <v>2.8000514520098441</v>
      </c>
      <c r="R60">
        <v>5.7906815898058257</v>
      </c>
      <c r="S60">
        <v>3.7301315275697755</v>
      </c>
      <c r="T60">
        <v>0</v>
      </c>
      <c r="U60">
        <v>220.36792332021957</v>
      </c>
      <c r="V60">
        <v>2.6994816641901931</v>
      </c>
      <c r="W60">
        <v>5.5897892647360337</v>
      </c>
      <c r="X60">
        <v>19.310172817994452</v>
      </c>
      <c r="Y60">
        <v>0</v>
      </c>
      <c r="Z60">
        <v>0</v>
      </c>
      <c r="AA60">
        <v>10.337799222573842</v>
      </c>
      <c r="AB60">
        <v>3.204462997140189</v>
      </c>
      <c r="AC60">
        <v>0</v>
      </c>
      <c r="AD60">
        <v>0</v>
      </c>
      <c r="AE60">
        <v>4.0422847524364371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8.3174066312844772</v>
      </c>
      <c r="AL60">
        <v>12.824013150000003</v>
      </c>
      <c r="AM60">
        <v>3.9892295058417266</v>
      </c>
      <c r="AN60">
        <v>0</v>
      </c>
      <c r="AO60">
        <v>0</v>
      </c>
      <c r="AP60">
        <v>0.28274519630555101</v>
      </c>
      <c r="AQ60">
        <v>0</v>
      </c>
      <c r="AR60">
        <v>8.5296417692028985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560.71163267945258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86.913154069797045</v>
      </c>
      <c r="L61">
        <v>34.769570624731124</v>
      </c>
      <c r="M61">
        <v>0</v>
      </c>
      <c r="N61">
        <v>29.120913045708104</v>
      </c>
      <c r="O61">
        <v>48.910697384456782</v>
      </c>
      <c r="P61">
        <v>49.181482693448473</v>
      </c>
      <c r="Q61">
        <v>2.8000514520098441</v>
      </c>
      <c r="R61">
        <v>5.7906815898058257</v>
      </c>
      <c r="S61">
        <v>3.7301315275697755</v>
      </c>
      <c r="T61">
        <v>0</v>
      </c>
      <c r="U61">
        <v>220.36792332021957</v>
      </c>
      <c r="V61">
        <v>2.6994816641901931</v>
      </c>
      <c r="W61">
        <v>5.5897892647360337</v>
      </c>
      <c r="X61">
        <v>19.310172817994452</v>
      </c>
      <c r="Y61">
        <v>0</v>
      </c>
      <c r="Z61">
        <v>0</v>
      </c>
      <c r="AA61">
        <v>10.337799222573842</v>
      </c>
      <c r="AB61">
        <v>0.81746508618700842</v>
      </c>
      <c r="AC61">
        <v>0</v>
      </c>
      <c r="AD61">
        <v>0</v>
      </c>
      <c r="AE61">
        <v>4.0422847524364371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8.3174066312844772</v>
      </c>
      <c r="AL61">
        <v>13.393969340791742</v>
      </c>
      <c r="AM61">
        <v>3.9892295058417266</v>
      </c>
      <c r="AN61">
        <v>0</v>
      </c>
      <c r="AO61">
        <v>0</v>
      </c>
      <c r="AP61">
        <v>0.28274519630555101</v>
      </c>
      <c r="AQ61">
        <v>0</v>
      </c>
      <c r="AR61">
        <v>10.018944461594202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560.38389365168223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86.913154069797045</v>
      </c>
      <c r="L62">
        <v>34.769570624731124</v>
      </c>
      <c r="M62">
        <v>0</v>
      </c>
      <c r="N62">
        <v>29.120913045708104</v>
      </c>
      <c r="O62">
        <v>48.910697384456782</v>
      </c>
      <c r="P62">
        <v>49.181482693448473</v>
      </c>
      <c r="Q62">
        <v>2.8000514520098441</v>
      </c>
      <c r="R62">
        <v>5.7906815898058257</v>
      </c>
      <c r="S62">
        <v>3.7301315275697755</v>
      </c>
      <c r="T62">
        <v>0</v>
      </c>
      <c r="U62">
        <v>220.36792332021957</v>
      </c>
      <c r="V62">
        <v>2.6994816641901931</v>
      </c>
      <c r="W62">
        <v>5.5897892647360337</v>
      </c>
      <c r="X62">
        <v>19.310172817994452</v>
      </c>
      <c r="Y62">
        <v>0</v>
      </c>
      <c r="Z62">
        <v>0</v>
      </c>
      <c r="AA62">
        <v>10.337799222573842</v>
      </c>
      <c r="AB62">
        <v>0.81746508618700842</v>
      </c>
      <c r="AC62">
        <v>0</v>
      </c>
      <c r="AD62">
        <v>0</v>
      </c>
      <c r="AE62">
        <v>3.8396039474600965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8.3174066312844772</v>
      </c>
      <c r="AL62">
        <v>13.393969340791742</v>
      </c>
      <c r="AM62">
        <v>3.9892295058417266</v>
      </c>
      <c r="AN62">
        <v>0</v>
      </c>
      <c r="AO62">
        <v>0</v>
      </c>
      <c r="AP62">
        <v>0.28274519630555101</v>
      </c>
      <c r="AQ62">
        <v>0</v>
      </c>
      <c r="AR62">
        <v>10.018944461594202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560.18121284670588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86.911119530877301</v>
      </c>
      <c r="L63">
        <v>34.769802740708755</v>
      </c>
      <c r="M63">
        <v>0</v>
      </c>
      <c r="N63">
        <v>29.120913045708104</v>
      </c>
      <c r="O63">
        <v>48.910697384456782</v>
      </c>
      <c r="P63">
        <v>49.181482693448473</v>
      </c>
      <c r="Q63">
        <v>2.7997644311377248</v>
      </c>
      <c r="R63">
        <v>5.7906815898058257</v>
      </c>
      <c r="S63">
        <v>3.7297818724362184</v>
      </c>
      <c r="T63">
        <v>0</v>
      </c>
      <c r="U63">
        <v>220.36792332021957</v>
      </c>
      <c r="V63">
        <v>2.6994816641901931</v>
      </c>
      <c r="W63">
        <v>11.386846784471219</v>
      </c>
      <c r="X63">
        <v>36.380840847706168</v>
      </c>
      <c r="Y63">
        <v>0</v>
      </c>
      <c r="Z63">
        <v>0</v>
      </c>
      <c r="AA63">
        <v>10.337799222573842</v>
      </c>
      <c r="AB63">
        <v>0.81746508618700842</v>
      </c>
      <c r="AC63">
        <v>0</v>
      </c>
      <c r="AD63">
        <v>2.235547087619548</v>
      </c>
      <c r="AE63">
        <v>4.0422847524364371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8.3174066312844772</v>
      </c>
      <c r="AL63">
        <v>13.393969340791742</v>
      </c>
      <c r="AM63">
        <v>3.9892295058417266</v>
      </c>
      <c r="AN63">
        <v>0</v>
      </c>
      <c r="AO63">
        <v>0</v>
      </c>
      <c r="AP63">
        <v>0.12566455990886496</v>
      </c>
      <c r="AQ63">
        <v>0</v>
      </c>
      <c r="AR63">
        <v>10.018944461594202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585.32764655340418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86.91197118972471</v>
      </c>
      <c r="L64">
        <v>34.769802740708755</v>
      </c>
      <c r="M64">
        <v>0</v>
      </c>
      <c r="N64">
        <v>29.120913045708104</v>
      </c>
      <c r="O64">
        <v>48.910697384456782</v>
      </c>
      <c r="P64">
        <v>49.181482693448473</v>
      </c>
      <c r="Q64">
        <v>2.7997644311377248</v>
      </c>
      <c r="R64">
        <v>5.7906815898058257</v>
      </c>
      <c r="S64">
        <v>3.7297818724362184</v>
      </c>
      <c r="T64">
        <v>0</v>
      </c>
      <c r="U64">
        <v>220.36792332021957</v>
      </c>
      <c r="V64">
        <v>5.0985343127364438</v>
      </c>
      <c r="W64">
        <v>11.386846784471219</v>
      </c>
      <c r="X64">
        <v>36.380840847706168</v>
      </c>
      <c r="Y64">
        <v>0</v>
      </c>
      <c r="Z64">
        <v>0</v>
      </c>
      <c r="AA64">
        <v>10.337799222573842</v>
      </c>
      <c r="AB64">
        <v>3.2306217292526149</v>
      </c>
      <c r="AC64">
        <v>2.373536045610285</v>
      </c>
      <c r="AD64">
        <v>2.235547087619548</v>
      </c>
      <c r="AE64">
        <v>4.0422847524364371</v>
      </c>
      <c r="AF64">
        <v>0</v>
      </c>
      <c r="AG64">
        <v>0</v>
      </c>
      <c r="AH64">
        <v>5.598176403463067</v>
      </c>
      <c r="AI64">
        <v>0</v>
      </c>
      <c r="AJ64">
        <v>0</v>
      </c>
      <c r="AK64">
        <v>8.3174066312844772</v>
      </c>
      <c r="AL64">
        <v>13.393969340791742</v>
      </c>
      <c r="AM64">
        <v>3.9892295058417266</v>
      </c>
      <c r="AN64">
        <v>0</v>
      </c>
      <c r="AO64">
        <v>0</v>
      </c>
      <c r="AP64">
        <v>0.12566455990886496</v>
      </c>
      <c r="AQ64">
        <v>0</v>
      </c>
      <c r="AR64">
        <v>8.5296417692028985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596.62311726054554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86.911590509803929</v>
      </c>
      <c r="L65">
        <v>34.769802740708755</v>
      </c>
      <c r="M65">
        <v>0</v>
      </c>
      <c r="N65">
        <v>29.120913045708104</v>
      </c>
      <c r="O65">
        <v>48.910697384456782</v>
      </c>
      <c r="P65">
        <v>49.181482693448473</v>
      </c>
      <c r="Q65">
        <v>2.7997644311377248</v>
      </c>
      <c r="R65">
        <v>5.7906815898058257</v>
      </c>
      <c r="S65">
        <v>3.7297818724362184</v>
      </c>
      <c r="T65">
        <v>0</v>
      </c>
      <c r="U65">
        <v>220.36792332021957</v>
      </c>
      <c r="V65">
        <v>5.1002137169603525</v>
      </c>
      <c r="W65">
        <v>11.386846784471219</v>
      </c>
      <c r="X65">
        <v>36.380840847706168</v>
      </c>
      <c r="Y65">
        <v>0</v>
      </c>
      <c r="Z65">
        <v>0</v>
      </c>
      <c r="AA65">
        <v>10.337799222573842</v>
      </c>
      <c r="AB65">
        <v>3.2306217292526149</v>
      </c>
      <c r="AC65">
        <v>2.373536045610285</v>
      </c>
      <c r="AD65">
        <v>2.235547087619548</v>
      </c>
      <c r="AE65">
        <v>4.0422847524364371</v>
      </c>
      <c r="AF65">
        <v>0</v>
      </c>
      <c r="AG65">
        <v>0</v>
      </c>
      <c r="AH65">
        <v>9.2915791457308554</v>
      </c>
      <c r="AI65">
        <v>0</v>
      </c>
      <c r="AJ65">
        <v>0</v>
      </c>
      <c r="AK65">
        <v>8.3174066312844772</v>
      </c>
      <c r="AL65">
        <v>12.824013150000003</v>
      </c>
      <c r="AM65">
        <v>3.9892295058417266</v>
      </c>
      <c r="AN65">
        <v>0</v>
      </c>
      <c r="AO65">
        <v>0</v>
      </c>
      <c r="AP65">
        <v>0.12566455990886496</v>
      </c>
      <c r="AQ65">
        <v>0</v>
      </c>
      <c r="AR65">
        <v>8.5296417692028985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599.74786253632476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86.911417502261983</v>
      </c>
      <c r="L66">
        <v>34.769802740708755</v>
      </c>
      <c r="M66">
        <v>0</v>
      </c>
      <c r="N66">
        <v>29.120913045708104</v>
      </c>
      <c r="O66">
        <v>48.910697384456782</v>
      </c>
      <c r="P66">
        <v>49.181482693448473</v>
      </c>
      <c r="Q66">
        <v>2.7997644311377248</v>
      </c>
      <c r="R66">
        <v>5.7906815898058257</v>
      </c>
      <c r="S66">
        <v>3.7297818724362184</v>
      </c>
      <c r="T66">
        <v>0</v>
      </c>
      <c r="U66">
        <v>220.36792332021957</v>
      </c>
      <c r="V66">
        <v>5.1002137169603525</v>
      </c>
      <c r="W66">
        <v>11.386846784471219</v>
      </c>
      <c r="X66">
        <v>36.380840847706168</v>
      </c>
      <c r="Y66">
        <v>0</v>
      </c>
      <c r="Z66">
        <v>0</v>
      </c>
      <c r="AA66">
        <v>10.337799222573842</v>
      </c>
      <c r="AB66">
        <v>3.2306217292526149</v>
      </c>
      <c r="AC66">
        <v>2.373536045610285</v>
      </c>
      <c r="AD66">
        <v>2.235547087619548</v>
      </c>
      <c r="AE66">
        <v>4.0422847524364371</v>
      </c>
      <c r="AF66">
        <v>0</v>
      </c>
      <c r="AG66">
        <v>0</v>
      </c>
      <c r="AH66">
        <v>9.2915791457308554</v>
      </c>
      <c r="AI66">
        <v>0</v>
      </c>
      <c r="AJ66">
        <v>0</v>
      </c>
      <c r="AK66">
        <v>8.3174066312844772</v>
      </c>
      <c r="AL66">
        <v>12.824013150000003</v>
      </c>
      <c r="AM66">
        <v>3.9892295058417266</v>
      </c>
      <c r="AN66">
        <v>0</v>
      </c>
      <c r="AO66">
        <v>0</v>
      </c>
      <c r="AP66">
        <v>0.12566455990886496</v>
      </c>
      <c r="AQ66">
        <v>0</v>
      </c>
      <c r="AR66">
        <v>8.5296417692028985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599.74768952878287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86.911417502261983</v>
      </c>
      <c r="L67">
        <v>34.769802740708755</v>
      </c>
      <c r="M67">
        <v>0</v>
      </c>
      <c r="N67">
        <v>29.120913045708104</v>
      </c>
      <c r="O67">
        <v>48.910697384456782</v>
      </c>
      <c r="P67">
        <v>49.181482693448473</v>
      </c>
      <c r="Q67">
        <v>2.7997644311377248</v>
      </c>
      <c r="R67">
        <v>5.7906815898058257</v>
      </c>
      <c r="S67">
        <v>3.5906570513853904</v>
      </c>
      <c r="T67">
        <v>0</v>
      </c>
      <c r="U67">
        <v>220.36792332021957</v>
      </c>
      <c r="V67">
        <v>5.1002137169603525</v>
      </c>
      <c r="W67">
        <v>11.386846784471219</v>
      </c>
      <c r="X67">
        <v>36.380840847706168</v>
      </c>
      <c r="Y67">
        <v>0</v>
      </c>
      <c r="Z67">
        <v>0</v>
      </c>
      <c r="AA67">
        <v>10.337799222573842</v>
      </c>
      <c r="AB67">
        <v>3.2306217292526149</v>
      </c>
      <c r="AC67">
        <v>2.373536045610285</v>
      </c>
      <c r="AD67">
        <v>2.235547087619548</v>
      </c>
      <c r="AE67">
        <v>4.0422847524364371</v>
      </c>
      <c r="AF67">
        <v>0</v>
      </c>
      <c r="AG67">
        <v>0</v>
      </c>
      <c r="AH67">
        <v>9.2915791457308554</v>
      </c>
      <c r="AI67">
        <v>0</v>
      </c>
      <c r="AJ67">
        <v>0</v>
      </c>
      <c r="AK67">
        <v>8.3174066312844772</v>
      </c>
      <c r="AL67">
        <v>12.824013150000003</v>
      </c>
      <c r="AM67">
        <v>3.9892295058417266</v>
      </c>
      <c r="AN67">
        <v>0</v>
      </c>
      <c r="AO67">
        <v>0</v>
      </c>
      <c r="AP67">
        <v>0.43982557874465628</v>
      </c>
      <c r="AQ67">
        <v>0</v>
      </c>
      <c r="AR67">
        <v>8.5296417692028985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599.92272572656782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86.911417502261983</v>
      </c>
      <c r="L68">
        <v>34.769802740708755</v>
      </c>
      <c r="M68">
        <v>0</v>
      </c>
      <c r="N68">
        <v>29.120913045708104</v>
      </c>
      <c r="O68">
        <v>48.910697384456782</v>
      </c>
      <c r="P68">
        <v>49.181482693448473</v>
      </c>
      <c r="Q68">
        <v>2.7997644311377248</v>
      </c>
      <c r="R68">
        <v>5.7905642113003086</v>
      </c>
      <c r="S68">
        <v>3.7297818724362184</v>
      </c>
      <c r="T68">
        <v>0</v>
      </c>
      <c r="U68">
        <v>220.36792332021957</v>
      </c>
      <c r="V68">
        <v>5.1002137169603525</v>
      </c>
      <c r="W68">
        <v>11.386846784471219</v>
      </c>
      <c r="X68">
        <v>36.380840847706168</v>
      </c>
      <c r="Y68">
        <v>0</v>
      </c>
      <c r="Z68">
        <v>0</v>
      </c>
      <c r="AA68">
        <v>10.337799222573842</v>
      </c>
      <c r="AB68">
        <v>3.2306217292526149</v>
      </c>
      <c r="AC68">
        <v>2.373536045610285</v>
      </c>
      <c r="AD68">
        <v>2.235547087619548</v>
      </c>
      <c r="AE68">
        <v>4.0422847524364371</v>
      </c>
      <c r="AF68">
        <v>0</v>
      </c>
      <c r="AG68">
        <v>0</v>
      </c>
      <c r="AH68">
        <v>9.2915791457308554</v>
      </c>
      <c r="AI68">
        <v>0</v>
      </c>
      <c r="AJ68">
        <v>0</v>
      </c>
      <c r="AK68">
        <v>8.3174066312844772</v>
      </c>
      <c r="AL68">
        <v>12.824013150000003</v>
      </c>
      <c r="AM68">
        <v>3.9892295058417266</v>
      </c>
      <c r="AN68">
        <v>0</v>
      </c>
      <c r="AO68">
        <v>0</v>
      </c>
      <c r="AP68">
        <v>0.43982557874465628</v>
      </c>
      <c r="AQ68">
        <v>0</v>
      </c>
      <c r="AR68">
        <v>8.5296417692028985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600.06173316911315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86.911417502261983</v>
      </c>
      <c r="L69">
        <v>34.769802740708755</v>
      </c>
      <c r="M69">
        <v>0</v>
      </c>
      <c r="N69">
        <v>29.120913045708104</v>
      </c>
      <c r="O69">
        <v>48.910697384456782</v>
      </c>
      <c r="P69">
        <v>49.181482693448473</v>
      </c>
      <c r="Q69">
        <v>2.7997644311377248</v>
      </c>
      <c r="R69">
        <v>10.398974627622779</v>
      </c>
      <c r="S69">
        <v>3.7297818724362184</v>
      </c>
      <c r="T69">
        <v>0</v>
      </c>
      <c r="U69">
        <v>220.36792332021957</v>
      </c>
      <c r="V69">
        <v>5.1002137169603525</v>
      </c>
      <c r="W69">
        <v>11.386846784471219</v>
      </c>
      <c r="X69">
        <v>36.380840847706168</v>
      </c>
      <c r="Y69">
        <v>0</v>
      </c>
      <c r="Z69">
        <v>0</v>
      </c>
      <c r="AA69">
        <v>10.337799222573842</v>
      </c>
      <c r="AB69">
        <v>3.2306217292526149</v>
      </c>
      <c r="AC69">
        <v>2.373536045610285</v>
      </c>
      <c r="AD69">
        <v>2.235547087619548</v>
      </c>
      <c r="AE69">
        <v>4.0422847524364371</v>
      </c>
      <c r="AF69">
        <v>0</v>
      </c>
      <c r="AG69">
        <v>0</v>
      </c>
      <c r="AH69">
        <v>9.2915791457308554</v>
      </c>
      <c r="AI69">
        <v>0</v>
      </c>
      <c r="AJ69">
        <v>0</v>
      </c>
      <c r="AK69">
        <v>8.3174066312844772</v>
      </c>
      <c r="AL69">
        <v>12.824013150000003</v>
      </c>
      <c r="AM69">
        <v>3.9892295058417266</v>
      </c>
      <c r="AN69">
        <v>0</v>
      </c>
      <c r="AO69">
        <v>0</v>
      </c>
      <c r="AP69">
        <v>0.43982557874465628</v>
      </c>
      <c r="AQ69">
        <v>0</v>
      </c>
      <c r="AR69">
        <v>8.5296417692028985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604.67014358543565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86.911417502261983</v>
      </c>
      <c r="L70">
        <v>34.769802740708755</v>
      </c>
      <c r="M70">
        <v>0</v>
      </c>
      <c r="N70">
        <v>29.120913045708104</v>
      </c>
      <c r="O70">
        <v>48.910697384456782</v>
      </c>
      <c r="P70">
        <v>49.181482693448473</v>
      </c>
      <c r="Q70">
        <v>2.7997644311377248</v>
      </c>
      <c r="R70">
        <v>10.398974627622779</v>
      </c>
      <c r="S70">
        <v>3.7297818724362184</v>
      </c>
      <c r="T70">
        <v>0</v>
      </c>
      <c r="U70">
        <v>220.36792332021957</v>
      </c>
      <c r="V70">
        <v>5.1002137169603525</v>
      </c>
      <c r="W70">
        <v>11.386846784471219</v>
      </c>
      <c r="X70">
        <v>36.380840847706168</v>
      </c>
      <c r="Y70">
        <v>0</v>
      </c>
      <c r="Z70">
        <v>0</v>
      </c>
      <c r="AA70">
        <v>10.337799222573842</v>
      </c>
      <c r="AB70">
        <v>3.2306217292526149</v>
      </c>
      <c r="AC70">
        <v>2.373536045610285</v>
      </c>
      <c r="AD70">
        <v>2.235547087619548</v>
      </c>
      <c r="AE70">
        <v>4.0422847524364371</v>
      </c>
      <c r="AF70">
        <v>0</v>
      </c>
      <c r="AG70">
        <v>0</v>
      </c>
      <c r="AH70">
        <v>9.2915791457308554</v>
      </c>
      <c r="AI70">
        <v>0</v>
      </c>
      <c r="AJ70">
        <v>0</v>
      </c>
      <c r="AK70">
        <v>8.3174066312844772</v>
      </c>
      <c r="AL70">
        <v>12.824013150000003</v>
      </c>
      <c r="AM70">
        <v>3.9892295058417266</v>
      </c>
      <c r="AN70">
        <v>0</v>
      </c>
      <c r="AO70">
        <v>0</v>
      </c>
      <c r="AP70">
        <v>0.43982557874465628</v>
      </c>
      <c r="AQ70">
        <v>0</v>
      </c>
      <c r="AR70">
        <v>8.5296417692028985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604.67014358543565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90.004390613792623</v>
      </c>
      <c r="L71">
        <v>35.999625971914931</v>
      </c>
      <c r="M71">
        <v>0</v>
      </c>
      <c r="N71">
        <v>29.120913045708104</v>
      </c>
      <c r="O71">
        <v>48.910697384456782</v>
      </c>
      <c r="P71">
        <v>49.181482693448473</v>
      </c>
      <c r="Q71">
        <v>3.2305338753278159</v>
      </c>
      <c r="R71">
        <v>10.399119465068019</v>
      </c>
      <c r="S71">
        <v>3.8192291535641543</v>
      </c>
      <c r="T71">
        <v>0</v>
      </c>
      <c r="U71">
        <v>220.36792332021957</v>
      </c>
      <c r="V71">
        <v>5.1002137169603525</v>
      </c>
      <c r="W71">
        <v>11.386846784471219</v>
      </c>
      <c r="X71">
        <v>36.380840847706168</v>
      </c>
      <c r="Y71">
        <v>0</v>
      </c>
      <c r="Z71">
        <v>0</v>
      </c>
      <c r="AA71">
        <v>10.337799222573842</v>
      </c>
      <c r="AB71">
        <v>3.2306217292526149</v>
      </c>
      <c r="AC71">
        <v>2.373536045610285</v>
      </c>
      <c r="AD71">
        <v>2.235547087619548</v>
      </c>
      <c r="AE71">
        <v>4.0422847524364371</v>
      </c>
      <c r="AF71">
        <v>0</v>
      </c>
      <c r="AG71">
        <v>0</v>
      </c>
      <c r="AH71">
        <v>9.2915791457308554</v>
      </c>
      <c r="AI71">
        <v>0</v>
      </c>
      <c r="AJ71">
        <v>0</v>
      </c>
      <c r="AK71">
        <v>8.3174066312844772</v>
      </c>
      <c r="AL71">
        <v>12.824013150000003</v>
      </c>
      <c r="AM71">
        <v>3.9892295058417266</v>
      </c>
      <c r="AN71">
        <v>0</v>
      </c>
      <c r="AO71">
        <v>0</v>
      </c>
      <c r="AP71">
        <v>0.43982557874465628</v>
      </c>
      <c r="AQ71">
        <v>0</v>
      </c>
      <c r="AR71">
        <v>8.5296417692028985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609.51330149093565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90.004390613792623</v>
      </c>
      <c r="L72">
        <v>35.999625971914931</v>
      </c>
      <c r="M72">
        <v>0</v>
      </c>
      <c r="N72">
        <v>29.120913045708104</v>
      </c>
      <c r="O72">
        <v>48.910697384456782</v>
      </c>
      <c r="P72">
        <v>49.181482693448473</v>
      </c>
      <c r="Q72">
        <v>3.2305338753278159</v>
      </c>
      <c r="R72">
        <v>10.399119465068019</v>
      </c>
      <c r="S72">
        <v>3.8612932318322963</v>
      </c>
      <c r="T72">
        <v>0</v>
      </c>
      <c r="U72">
        <v>220.36792332021957</v>
      </c>
      <c r="V72">
        <v>5.1002137169603525</v>
      </c>
      <c r="W72">
        <v>11.386846784471219</v>
      </c>
      <c r="X72">
        <v>36.380840847706168</v>
      </c>
      <c r="Y72">
        <v>0</v>
      </c>
      <c r="Z72">
        <v>0</v>
      </c>
      <c r="AA72">
        <v>10.337799222573842</v>
      </c>
      <c r="AB72">
        <v>3.2306217292526149</v>
      </c>
      <c r="AC72">
        <v>4.7470723031267621</v>
      </c>
      <c r="AD72">
        <v>2.235547087619548</v>
      </c>
      <c r="AE72">
        <v>4.0422847524364371</v>
      </c>
      <c r="AF72">
        <v>0</v>
      </c>
      <c r="AG72">
        <v>0</v>
      </c>
      <c r="AH72">
        <v>9.2915791457308554</v>
      </c>
      <c r="AI72">
        <v>0</v>
      </c>
      <c r="AJ72">
        <v>0</v>
      </c>
      <c r="AK72">
        <v>8.3174066312844772</v>
      </c>
      <c r="AL72">
        <v>12.824013150000003</v>
      </c>
      <c r="AM72">
        <v>3.9892295058417266</v>
      </c>
      <c r="AN72">
        <v>0</v>
      </c>
      <c r="AO72">
        <v>0</v>
      </c>
      <c r="AP72">
        <v>0.43982557874465628</v>
      </c>
      <c r="AQ72">
        <v>0</v>
      </c>
      <c r="AR72">
        <v>8.5296417692028985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611.92890182672022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90.004390613792623</v>
      </c>
      <c r="L73">
        <v>42.449837194139754</v>
      </c>
      <c r="M73">
        <v>0</v>
      </c>
      <c r="N73">
        <v>29.120913045708104</v>
      </c>
      <c r="O73">
        <v>48.910697384456782</v>
      </c>
      <c r="P73">
        <v>49.181482693448473</v>
      </c>
      <c r="Q73">
        <v>3.2305338753278159</v>
      </c>
      <c r="R73">
        <v>10.399119465068019</v>
      </c>
      <c r="S73">
        <v>3.8609394753471711</v>
      </c>
      <c r="T73">
        <v>0</v>
      </c>
      <c r="U73">
        <v>220.36792332021957</v>
      </c>
      <c r="V73">
        <v>5.1002137169603525</v>
      </c>
      <c r="W73">
        <v>11.386846784471219</v>
      </c>
      <c r="X73">
        <v>36.380840847706168</v>
      </c>
      <c r="Y73">
        <v>0</v>
      </c>
      <c r="Z73">
        <v>0</v>
      </c>
      <c r="AA73">
        <v>10.337799222573842</v>
      </c>
      <c r="AB73">
        <v>6.4612438723666541</v>
      </c>
      <c r="AC73">
        <v>4.7470723031267621</v>
      </c>
      <c r="AD73">
        <v>2.235547087619548</v>
      </c>
      <c r="AE73">
        <v>4.0422847524364371</v>
      </c>
      <c r="AF73">
        <v>0</v>
      </c>
      <c r="AG73">
        <v>0</v>
      </c>
      <c r="AH73">
        <v>11.475100187773947</v>
      </c>
      <c r="AI73">
        <v>0</v>
      </c>
      <c r="AJ73">
        <v>0</v>
      </c>
      <c r="AK73">
        <v>8.3174066312844772</v>
      </c>
      <c r="AL73">
        <v>15.673793850000003</v>
      </c>
      <c r="AM73">
        <v>3.9892295058417266</v>
      </c>
      <c r="AN73">
        <v>0</v>
      </c>
      <c r="AO73">
        <v>0</v>
      </c>
      <c r="AP73">
        <v>0.43982557874465628</v>
      </c>
      <c r="AQ73">
        <v>0</v>
      </c>
      <c r="AR73">
        <v>8.5296417692028985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626.64268317761707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90.004390613792623</v>
      </c>
      <c r="L74">
        <v>42.449837194139754</v>
      </c>
      <c r="M74">
        <v>0</v>
      </c>
      <c r="N74">
        <v>29.120913045708104</v>
      </c>
      <c r="O74">
        <v>48.910697384456782</v>
      </c>
      <c r="P74">
        <v>49.181482693448473</v>
      </c>
      <c r="Q74">
        <v>5.4936184184301773</v>
      </c>
      <c r="R74">
        <v>10.399119465068019</v>
      </c>
      <c r="S74">
        <v>6.4778069932584277</v>
      </c>
      <c r="T74">
        <v>0</v>
      </c>
      <c r="U74">
        <v>220.36792332021957</v>
      </c>
      <c r="V74">
        <v>5.1002137169603525</v>
      </c>
      <c r="W74">
        <v>11.386846784471219</v>
      </c>
      <c r="X74">
        <v>36.380840847706168</v>
      </c>
      <c r="Y74">
        <v>0</v>
      </c>
      <c r="Z74">
        <v>0</v>
      </c>
      <c r="AA74">
        <v>10.337799222573842</v>
      </c>
      <c r="AB74">
        <v>6.4612438723666541</v>
      </c>
      <c r="AC74">
        <v>4.7470723031267621</v>
      </c>
      <c r="AD74">
        <v>2.235547087619548</v>
      </c>
      <c r="AE74">
        <v>8.0845692926634403</v>
      </c>
      <c r="AF74">
        <v>0</v>
      </c>
      <c r="AG74">
        <v>0</v>
      </c>
      <c r="AH74">
        <v>14.86652676268708</v>
      </c>
      <c r="AI74">
        <v>0</v>
      </c>
      <c r="AJ74">
        <v>0</v>
      </c>
      <c r="AK74">
        <v>8.3174066312844772</v>
      </c>
      <c r="AL74">
        <v>15.673793850000003</v>
      </c>
      <c r="AM74">
        <v>3.9892295058417266</v>
      </c>
      <c r="AN74">
        <v>0</v>
      </c>
      <c r="AO74">
        <v>0</v>
      </c>
      <c r="AP74">
        <v>0.43982557874465628</v>
      </c>
      <c r="AQ74">
        <v>0</v>
      </c>
      <c r="AR74">
        <v>8.5296417692028985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638.95634635377075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90.004390613792623</v>
      </c>
      <c r="L75">
        <v>33.999869601902276</v>
      </c>
      <c r="M75">
        <v>0</v>
      </c>
      <c r="N75">
        <v>29.120913045708104</v>
      </c>
      <c r="O75">
        <v>48.910697384456782</v>
      </c>
      <c r="P75">
        <v>49.181482693448473</v>
      </c>
      <c r="Q75">
        <v>3.1745338753278176</v>
      </c>
      <c r="R75">
        <v>10.399119465068019</v>
      </c>
      <c r="S75">
        <v>4.0009394281810557</v>
      </c>
      <c r="T75">
        <v>0</v>
      </c>
      <c r="U75">
        <v>220.36792332021957</v>
      </c>
      <c r="V75">
        <v>5.1002137169603525</v>
      </c>
      <c r="W75">
        <v>11.386846784471219</v>
      </c>
      <c r="X75">
        <v>36.380840847706168</v>
      </c>
      <c r="Y75">
        <v>0</v>
      </c>
      <c r="Z75">
        <v>0</v>
      </c>
      <c r="AA75">
        <v>10.337799222573842</v>
      </c>
      <c r="AB75">
        <v>6.4612438723666541</v>
      </c>
      <c r="AC75">
        <v>4.7470723031267621</v>
      </c>
      <c r="AD75">
        <v>2.235547087619548</v>
      </c>
      <c r="AE75">
        <v>8.0845692926634403</v>
      </c>
      <c r="AF75">
        <v>0</v>
      </c>
      <c r="AG75">
        <v>0</v>
      </c>
      <c r="AH75">
        <v>17.421710763331063</v>
      </c>
      <c r="AI75">
        <v>0</v>
      </c>
      <c r="AJ75">
        <v>0</v>
      </c>
      <c r="AK75">
        <v>8.3174066312844772</v>
      </c>
      <c r="AL75">
        <v>15.673793850000003</v>
      </c>
      <c r="AM75">
        <v>3.9892295058417266</v>
      </c>
      <c r="AN75">
        <v>0</v>
      </c>
      <c r="AO75">
        <v>0</v>
      </c>
      <c r="AP75">
        <v>0.43982557874465628</v>
      </c>
      <c r="AQ75">
        <v>0</v>
      </c>
      <c r="AR75">
        <v>8.5296417692028985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628.26561065399767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90.004390613792623</v>
      </c>
      <c r="L76">
        <v>33.999869601902276</v>
      </c>
      <c r="M76">
        <v>0</v>
      </c>
      <c r="N76">
        <v>29.120913045708104</v>
      </c>
      <c r="O76">
        <v>48.910697384456782</v>
      </c>
      <c r="P76">
        <v>49.181482693448473</v>
      </c>
      <c r="Q76">
        <v>3.1745338753278176</v>
      </c>
      <c r="R76">
        <v>10.399119465068019</v>
      </c>
      <c r="S76">
        <v>4.6872128849223706</v>
      </c>
      <c r="T76">
        <v>0</v>
      </c>
      <c r="U76">
        <v>220.36792332021957</v>
      </c>
      <c r="V76">
        <v>5.1002137169603525</v>
      </c>
      <c r="W76">
        <v>11.386846784471219</v>
      </c>
      <c r="X76">
        <v>36.380840847706168</v>
      </c>
      <c r="Y76">
        <v>0</v>
      </c>
      <c r="Z76">
        <v>0</v>
      </c>
      <c r="AA76">
        <v>10.337799222573842</v>
      </c>
      <c r="AB76">
        <v>6.4612438723666541</v>
      </c>
      <c r="AC76">
        <v>4.7470723031267621</v>
      </c>
      <c r="AD76">
        <v>4.4710946016100435</v>
      </c>
      <c r="AE76">
        <v>8.0845692926634403</v>
      </c>
      <c r="AF76">
        <v>0</v>
      </c>
      <c r="AG76">
        <v>0</v>
      </c>
      <c r="AH76">
        <v>25.551842596794131</v>
      </c>
      <c r="AI76">
        <v>0</v>
      </c>
      <c r="AJ76">
        <v>0</v>
      </c>
      <c r="AK76">
        <v>8.3174066312844772</v>
      </c>
      <c r="AL76">
        <v>15.673793850000003</v>
      </c>
      <c r="AM76">
        <v>3.9892295058417266</v>
      </c>
      <c r="AN76">
        <v>0</v>
      </c>
      <c r="AO76">
        <v>0</v>
      </c>
      <c r="AP76">
        <v>0.43982557874465628</v>
      </c>
      <c r="AQ76">
        <v>0</v>
      </c>
      <c r="AR76">
        <v>8.5296417692028985</v>
      </c>
      <c r="AS76">
        <v>5.9396345221712599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645.25719798036369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90.004390613792623</v>
      </c>
      <c r="L77">
        <v>33.999357293484039</v>
      </c>
      <c r="M77">
        <v>0</v>
      </c>
      <c r="N77">
        <v>29.120913045708104</v>
      </c>
      <c r="O77">
        <v>48.910697384456782</v>
      </c>
      <c r="P77">
        <v>49.181482693448473</v>
      </c>
      <c r="Q77">
        <v>3.1745338753278154</v>
      </c>
      <c r="R77">
        <v>10.399119465068019</v>
      </c>
      <c r="S77">
        <v>4.6872128849223706</v>
      </c>
      <c r="T77">
        <v>0</v>
      </c>
      <c r="U77">
        <v>220.36792332021957</v>
      </c>
      <c r="V77">
        <v>5.1002137169603525</v>
      </c>
      <c r="W77">
        <v>11.386846784471219</v>
      </c>
      <c r="X77">
        <v>36.380840847706168</v>
      </c>
      <c r="Y77">
        <v>0</v>
      </c>
      <c r="Z77">
        <v>0</v>
      </c>
      <c r="AA77">
        <v>10.337799222573842</v>
      </c>
      <c r="AB77">
        <v>9.6918656016192681</v>
      </c>
      <c r="AC77">
        <v>7.1277913329449909</v>
      </c>
      <c r="AD77">
        <v>6.706641689229591</v>
      </c>
      <c r="AE77">
        <v>12.126853832890447</v>
      </c>
      <c r="AF77">
        <v>0</v>
      </c>
      <c r="AG77">
        <v>0</v>
      </c>
      <c r="AH77">
        <v>33.217395462177514</v>
      </c>
      <c r="AI77">
        <v>0.78052708968131701</v>
      </c>
      <c r="AJ77">
        <v>0</v>
      </c>
      <c r="AK77">
        <v>8.3174066312844772</v>
      </c>
      <c r="AL77">
        <v>19.466852049569709</v>
      </c>
      <c r="AM77">
        <v>4.1200238388595407</v>
      </c>
      <c r="AN77">
        <v>0</v>
      </c>
      <c r="AO77">
        <v>0</v>
      </c>
      <c r="AP77">
        <v>1.916383205332892</v>
      </c>
      <c r="AQ77">
        <v>0</v>
      </c>
      <c r="AR77">
        <v>8.5296417692028985</v>
      </c>
      <c r="AS77">
        <v>8.0515042228559519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673.104217873788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89.999404244709694</v>
      </c>
      <c r="L78">
        <v>33.120790242284663</v>
      </c>
      <c r="M78">
        <v>0</v>
      </c>
      <c r="N78">
        <v>29.120913045708104</v>
      </c>
      <c r="O78">
        <v>48.910697384456782</v>
      </c>
      <c r="P78">
        <v>49.181482693448473</v>
      </c>
      <c r="Q78">
        <v>3.1745338753278154</v>
      </c>
      <c r="R78">
        <v>10.399119465068019</v>
      </c>
      <c r="S78">
        <v>4.6872128849223706</v>
      </c>
      <c r="T78">
        <v>0</v>
      </c>
      <c r="U78">
        <v>220.36792332021957</v>
      </c>
      <c r="V78">
        <v>5.1002137169603525</v>
      </c>
      <c r="W78">
        <v>11.386846784471219</v>
      </c>
      <c r="X78">
        <v>36.380840847706168</v>
      </c>
      <c r="Y78">
        <v>0</v>
      </c>
      <c r="Z78">
        <v>0</v>
      </c>
      <c r="AA78">
        <v>10.337799222573842</v>
      </c>
      <c r="AB78">
        <v>9.6918656016192681</v>
      </c>
      <c r="AC78">
        <v>7.1277913329449909</v>
      </c>
      <c r="AD78">
        <v>8.962924475153887</v>
      </c>
      <c r="AE78">
        <v>12.126853832890447</v>
      </c>
      <c r="AF78">
        <v>0</v>
      </c>
      <c r="AG78">
        <v>0</v>
      </c>
      <c r="AH78">
        <v>33.217395462177514</v>
      </c>
      <c r="AI78">
        <v>1.2488433434901069</v>
      </c>
      <c r="AJ78">
        <v>0</v>
      </c>
      <c r="AK78">
        <v>8.3174066312844772</v>
      </c>
      <c r="AL78">
        <v>19.466852049569709</v>
      </c>
      <c r="AM78">
        <v>4.1200238388595407</v>
      </c>
      <c r="AN78">
        <v>0</v>
      </c>
      <c r="AO78">
        <v>0</v>
      </c>
      <c r="AP78">
        <v>1.916383205332892</v>
      </c>
      <c r="AQ78">
        <v>0</v>
      </c>
      <c r="AR78">
        <v>8.5296417692028985</v>
      </c>
      <c r="AS78">
        <v>8.0515042228559519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674.9452634932386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158.49078196028881</v>
      </c>
      <c r="L79">
        <v>63.360129534967768</v>
      </c>
      <c r="M79">
        <v>0</v>
      </c>
      <c r="N79">
        <v>29.120913045708104</v>
      </c>
      <c r="O79">
        <v>48.910697384456782</v>
      </c>
      <c r="P79">
        <v>49.181482693448473</v>
      </c>
      <c r="Q79">
        <v>5.3485511436413535</v>
      </c>
      <c r="R79">
        <v>10.399119465068019</v>
      </c>
      <c r="S79">
        <v>6.7067001751959507</v>
      </c>
      <c r="T79">
        <v>0</v>
      </c>
      <c r="U79">
        <v>220.36792332021957</v>
      </c>
      <c r="V79">
        <v>5.1002137169603525</v>
      </c>
      <c r="W79">
        <v>11.386846784471219</v>
      </c>
      <c r="X79">
        <v>36.380840847706168</v>
      </c>
      <c r="Y79">
        <v>0</v>
      </c>
      <c r="Z79">
        <v>0</v>
      </c>
      <c r="AA79">
        <v>10.337799222573842</v>
      </c>
      <c r="AB79">
        <v>9.6918656016192681</v>
      </c>
      <c r="AC79">
        <v>7.1277913329449909</v>
      </c>
      <c r="AD79">
        <v>8.962924475153887</v>
      </c>
      <c r="AE79">
        <v>12.126853832890447</v>
      </c>
      <c r="AF79">
        <v>0</v>
      </c>
      <c r="AG79">
        <v>0</v>
      </c>
      <c r="AH79">
        <v>33.217395462177514</v>
      </c>
      <c r="AI79">
        <v>8.0200713518034128</v>
      </c>
      <c r="AJ79">
        <v>0</v>
      </c>
      <c r="AK79">
        <v>8.3174066312844772</v>
      </c>
      <c r="AL79">
        <v>19.466852049569709</v>
      </c>
      <c r="AM79">
        <v>4.1200238388595407</v>
      </c>
      <c r="AN79">
        <v>0</v>
      </c>
      <c r="AO79">
        <v>0</v>
      </c>
      <c r="AP79">
        <v>1.916383205332892</v>
      </c>
      <c r="AQ79">
        <v>0</v>
      </c>
      <c r="AR79">
        <v>8.5296417692028985</v>
      </c>
      <c r="AS79">
        <v>8.0515042228559519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784.64071306840128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158.49078196028881</v>
      </c>
      <c r="L80">
        <v>63.340153278776057</v>
      </c>
      <c r="M80">
        <v>0</v>
      </c>
      <c r="N80">
        <v>29.120913045708104</v>
      </c>
      <c r="O80">
        <v>48.910697384456782</v>
      </c>
      <c r="P80">
        <v>49.181482693448473</v>
      </c>
      <c r="Q80">
        <v>5.3485511436413535</v>
      </c>
      <c r="R80">
        <v>10.399119465068019</v>
      </c>
      <c r="S80">
        <v>6.4778069932584277</v>
      </c>
      <c r="T80">
        <v>0</v>
      </c>
      <c r="U80">
        <v>220.36792332021957</v>
      </c>
      <c r="V80">
        <v>5.1002137169603525</v>
      </c>
      <c r="W80">
        <v>11.386846784471219</v>
      </c>
      <c r="X80">
        <v>36.380840847706168</v>
      </c>
      <c r="Y80">
        <v>0</v>
      </c>
      <c r="Z80">
        <v>0</v>
      </c>
      <c r="AA80">
        <v>10.337799222573842</v>
      </c>
      <c r="AB80">
        <v>9.6918656016192681</v>
      </c>
      <c r="AC80">
        <v>7.1277913329449909</v>
      </c>
      <c r="AD80">
        <v>8.962924475153887</v>
      </c>
      <c r="AE80">
        <v>12.126853832890447</v>
      </c>
      <c r="AF80">
        <v>0</v>
      </c>
      <c r="AG80">
        <v>0</v>
      </c>
      <c r="AH80">
        <v>33.217395462177514</v>
      </c>
      <c r="AI80">
        <v>8.0200713518034128</v>
      </c>
      <c r="AJ80">
        <v>0</v>
      </c>
      <c r="AK80">
        <v>8.3174066312844772</v>
      </c>
      <c r="AL80">
        <v>19.466852049569709</v>
      </c>
      <c r="AM80">
        <v>4.1200238388595407</v>
      </c>
      <c r="AN80">
        <v>0</v>
      </c>
      <c r="AO80">
        <v>0</v>
      </c>
      <c r="AP80">
        <v>1.916383205332892</v>
      </c>
      <c r="AQ80">
        <v>0</v>
      </c>
      <c r="AR80">
        <v>8.5296417692028985</v>
      </c>
      <c r="AS80">
        <v>8.0515042228559519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784.39184363027198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158.49078196028881</v>
      </c>
      <c r="L81">
        <v>63.340153278776057</v>
      </c>
      <c r="M81">
        <v>0</v>
      </c>
      <c r="N81">
        <v>29.120913045708104</v>
      </c>
      <c r="O81">
        <v>48.910697384456782</v>
      </c>
      <c r="P81">
        <v>49.181482693448473</v>
      </c>
      <c r="Q81">
        <v>5.3485511436413535</v>
      </c>
      <c r="R81">
        <v>10.399119465068019</v>
      </c>
      <c r="S81">
        <v>6.4778069932584277</v>
      </c>
      <c r="T81">
        <v>0</v>
      </c>
      <c r="U81">
        <v>220.36792332021957</v>
      </c>
      <c r="V81">
        <v>5.1002137169603525</v>
      </c>
      <c r="W81">
        <v>11.386846784471219</v>
      </c>
      <c r="X81">
        <v>36.380840847706168</v>
      </c>
      <c r="Y81">
        <v>0</v>
      </c>
      <c r="Z81">
        <v>0</v>
      </c>
      <c r="AA81">
        <v>10.337799222573842</v>
      </c>
      <c r="AB81">
        <v>9.6918656016192681</v>
      </c>
      <c r="AC81">
        <v>7.1277913329449909</v>
      </c>
      <c r="AD81">
        <v>8.962924475153887</v>
      </c>
      <c r="AE81">
        <v>12.126853832890447</v>
      </c>
      <c r="AF81">
        <v>0</v>
      </c>
      <c r="AG81">
        <v>0</v>
      </c>
      <c r="AH81">
        <v>33.217395462177514</v>
      </c>
      <c r="AI81">
        <v>8.0200713518034128</v>
      </c>
      <c r="AJ81">
        <v>0</v>
      </c>
      <c r="AK81">
        <v>8.3174066312844772</v>
      </c>
      <c r="AL81">
        <v>19.466852049569709</v>
      </c>
      <c r="AM81">
        <v>4.1200238388595407</v>
      </c>
      <c r="AN81">
        <v>0</v>
      </c>
      <c r="AO81">
        <v>0</v>
      </c>
      <c r="AP81">
        <v>1.5708058560516989</v>
      </c>
      <c r="AQ81">
        <v>0</v>
      </c>
      <c r="AR81">
        <v>8.5296417692028985</v>
      </c>
      <c r="AS81">
        <v>8.0515042228559519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784.04626628099084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158.5607128274369</v>
      </c>
      <c r="L82">
        <v>63.340153278776057</v>
      </c>
      <c r="M82">
        <v>0</v>
      </c>
      <c r="N82">
        <v>29.120913045708104</v>
      </c>
      <c r="O82">
        <v>48.910697384456782</v>
      </c>
      <c r="P82">
        <v>49.181482693448473</v>
      </c>
      <c r="Q82">
        <v>5.3485511436413535</v>
      </c>
      <c r="R82">
        <v>10.399119465068019</v>
      </c>
      <c r="S82">
        <v>6.4778069932584277</v>
      </c>
      <c r="T82">
        <v>0</v>
      </c>
      <c r="U82">
        <v>220.36792332021957</v>
      </c>
      <c r="V82">
        <v>5.1002137169603525</v>
      </c>
      <c r="W82">
        <v>11.386846784471219</v>
      </c>
      <c r="X82">
        <v>36.380840847706168</v>
      </c>
      <c r="Y82">
        <v>0</v>
      </c>
      <c r="Z82">
        <v>0</v>
      </c>
      <c r="AA82">
        <v>10.337799222573842</v>
      </c>
      <c r="AB82">
        <v>9.6918656016192681</v>
      </c>
      <c r="AC82">
        <v>7.1277913329449909</v>
      </c>
      <c r="AD82">
        <v>8.962924475153887</v>
      </c>
      <c r="AE82">
        <v>12.126853832890447</v>
      </c>
      <c r="AF82">
        <v>0</v>
      </c>
      <c r="AG82">
        <v>0</v>
      </c>
      <c r="AH82">
        <v>33.217395462177514</v>
      </c>
      <c r="AI82">
        <v>8.0200713518034128</v>
      </c>
      <c r="AJ82">
        <v>0</v>
      </c>
      <c r="AK82">
        <v>8.3174066312844772</v>
      </c>
      <c r="AL82">
        <v>19.466852049569709</v>
      </c>
      <c r="AM82">
        <v>4.1200238388595407</v>
      </c>
      <c r="AN82">
        <v>0</v>
      </c>
      <c r="AO82">
        <v>0</v>
      </c>
      <c r="AP82">
        <v>1.5708058560516989</v>
      </c>
      <c r="AQ82">
        <v>0</v>
      </c>
      <c r="AR82">
        <v>8.5296417692028985</v>
      </c>
      <c r="AS82">
        <v>8.0515042228559519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784.11619714813901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105.00124591123469</v>
      </c>
      <c r="L83">
        <v>63.340153278776057</v>
      </c>
      <c r="M83">
        <v>0</v>
      </c>
      <c r="N83">
        <v>29.120913045708104</v>
      </c>
      <c r="O83">
        <v>48.910697384456782</v>
      </c>
      <c r="P83">
        <v>49.181482693448473</v>
      </c>
      <c r="Q83">
        <v>5.3484804139981703</v>
      </c>
      <c r="R83">
        <v>10.399119465068019</v>
      </c>
      <c r="S83">
        <v>6.4778069932584277</v>
      </c>
      <c r="T83">
        <v>0</v>
      </c>
      <c r="U83">
        <v>220.36792332021957</v>
      </c>
      <c r="V83">
        <v>5.1002137169603525</v>
      </c>
      <c r="W83">
        <v>11.386846784471219</v>
      </c>
      <c r="X83">
        <v>36.380840847706168</v>
      </c>
      <c r="Y83">
        <v>0</v>
      </c>
      <c r="Z83">
        <v>0</v>
      </c>
      <c r="AA83">
        <v>10.337799222573842</v>
      </c>
      <c r="AB83">
        <v>9.6918656016192681</v>
      </c>
      <c r="AC83">
        <v>7.1277913329449909</v>
      </c>
      <c r="AD83">
        <v>8.962924475153887</v>
      </c>
      <c r="AE83">
        <v>12.126853832890447</v>
      </c>
      <c r="AF83">
        <v>0</v>
      </c>
      <c r="AG83">
        <v>0</v>
      </c>
      <c r="AH83">
        <v>33.217395462177514</v>
      </c>
      <c r="AI83">
        <v>8.0200713518034128</v>
      </c>
      <c r="AJ83">
        <v>0</v>
      </c>
      <c r="AK83">
        <v>8.3174066312844772</v>
      </c>
      <c r="AL83">
        <v>19.466852049569709</v>
      </c>
      <c r="AM83">
        <v>4.1200238388595407</v>
      </c>
      <c r="AN83">
        <v>0</v>
      </c>
      <c r="AO83">
        <v>0</v>
      </c>
      <c r="AP83">
        <v>1.5708058560516989</v>
      </c>
      <c r="AQ83">
        <v>0</v>
      </c>
      <c r="AR83">
        <v>8.5296417692028985</v>
      </c>
      <c r="AS83">
        <v>8.0515042228559519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730.55665950229354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105.00124591123469</v>
      </c>
      <c r="L84">
        <v>63.340153278776057</v>
      </c>
      <c r="M84">
        <v>0</v>
      </c>
      <c r="N84">
        <v>29.120913045708104</v>
      </c>
      <c r="O84">
        <v>48.910697384456782</v>
      </c>
      <c r="P84">
        <v>49.181482693448473</v>
      </c>
      <c r="Q84">
        <v>5.3484804139981703</v>
      </c>
      <c r="R84">
        <v>10.399119465068019</v>
      </c>
      <c r="S84">
        <v>6.4778069932584277</v>
      </c>
      <c r="T84">
        <v>0</v>
      </c>
      <c r="U84">
        <v>220.36792332021957</v>
      </c>
      <c r="V84">
        <v>5.1002137169603525</v>
      </c>
      <c r="W84">
        <v>11.386846784471219</v>
      </c>
      <c r="X84">
        <v>36.380840847706168</v>
      </c>
      <c r="Y84">
        <v>0</v>
      </c>
      <c r="Z84">
        <v>0</v>
      </c>
      <c r="AA84">
        <v>10.337799222573842</v>
      </c>
      <c r="AB84">
        <v>9.6918656016192681</v>
      </c>
      <c r="AC84">
        <v>7.1277913329449909</v>
      </c>
      <c r="AD84">
        <v>8.962924475153887</v>
      </c>
      <c r="AE84">
        <v>12.126853832890447</v>
      </c>
      <c r="AF84">
        <v>0</v>
      </c>
      <c r="AG84">
        <v>0</v>
      </c>
      <c r="AH84">
        <v>33.217395462177514</v>
      </c>
      <c r="AI84">
        <v>8.0200713518034128</v>
      </c>
      <c r="AJ84">
        <v>0</v>
      </c>
      <c r="AK84">
        <v>8.3174066312844772</v>
      </c>
      <c r="AL84">
        <v>19.466852049569709</v>
      </c>
      <c r="AM84">
        <v>4.1200238388595407</v>
      </c>
      <c r="AN84">
        <v>0</v>
      </c>
      <c r="AO84">
        <v>0</v>
      </c>
      <c r="AP84">
        <v>1.5708058560516989</v>
      </c>
      <c r="AQ84">
        <v>0</v>
      </c>
      <c r="AR84">
        <v>8.5296417692028985</v>
      </c>
      <c r="AS84">
        <v>8.0515042228559519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730.55665950229354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112.00058315416861</v>
      </c>
      <c r="L85">
        <v>63.340153278776057</v>
      </c>
      <c r="M85">
        <v>0</v>
      </c>
      <c r="N85">
        <v>29.120913045708104</v>
      </c>
      <c r="O85">
        <v>48.910697384456782</v>
      </c>
      <c r="P85">
        <v>49.181482693448473</v>
      </c>
      <c r="Q85">
        <v>5.3484804139981703</v>
      </c>
      <c r="R85">
        <v>10.399119465068019</v>
      </c>
      <c r="S85">
        <v>6.4778069932584277</v>
      </c>
      <c r="T85">
        <v>0</v>
      </c>
      <c r="U85">
        <v>220.36792332021957</v>
      </c>
      <c r="V85">
        <v>5.1002137169603525</v>
      </c>
      <c r="W85">
        <v>11.386846784471219</v>
      </c>
      <c r="X85">
        <v>36.380840847706168</v>
      </c>
      <c r="Y85">
        <v>0</v>
      </c>
      <c r="Z85">
        <v>0</v>
      </c>
      <c r="AA85">
        <v>10.337799222573842</v>
      </c>
      <c r="AB85">
        <v>9.6918656016192681</v>
      </c>
      <c r="AC85">
        <v>7.1277913329449909</v>
      </c>
      <c r="AD85">
        <v>6.706641689229591</v>
      </c>
      <c r="AE85">
        <v>8.0845692926634403</v>
      </c>
      <c r="AF85">
        <v>0</v>
      </c>
      <c r="AG85">
        <v>0</v>
      </c>
      <c r="AH85">
        <v>28.687750577366295</v>
      </c>
      <c r="AI85">
        <v>0.93663250761758032</v>
      </c>
      <c r="AJ85">
        <v>0</v>
      </c>
      <c r="AK85">
        <v>8.3174066312844772</v>
      </c>
      <c r="AL85">
        <v>6.8394737815834779</v>
      </c>
      <c r="AM85">
        <v>3.9892295058417266</v>
      </c>
      <c r="AN85">
        <v>0</v>
      </c>
      <c r="AO85">
        <v>0</v>
      </c>
      <c r="AP85">
        <v>0.18849671288450709</v>
      </c>
      <c r="AQ85">
        <v>0</v>
      </c>
      <c r="AR85">
        <v>8.5296417692028985</v>
      </c>
      <c r="AS85">
        <v>7.8244783123595463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705.27683803541174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122.00326376491425</v>
      </c>
      <c r="L86">
        <v>63.340153278776057</v>
      </c>
      <c r="M86">
        <v>0</v>
      </c>
      <c r="N86">
        <v>29.120913045708104</v>
      </c>
      <c r="O86">
        <v>48.910697384456782</v>
      </c>
      <c r="P86">
        <v>49.181482693448473</v>
      </c>
      <c r="Q86">
        <v>5.3484804139981703</v>
      </c>
      <c r="R86">
        <v>10.399119465068019</v>
      </c>
      <c r="S86">
        <v>6.4778069932584277</v>
      </c>
      <c r="T86">
        <v>0</v>
      </c>
      <c r="U86">
        <v>220.36792332021957</v>
      </c>
      <c r="V86">
        <v>5.1002137169603525</v>
      </c>
      <c r="W86">
        <v>11.386846784471219</v>
      </c>
      <c r="X86">
        <v>36.380840847706168</v>
      </c>
      <c r="Y86">
        <v>0</v>
      </c>
      <c r="Z86">
        <v>0</v>
      </c>
      <c r="AA86">
        <v>10.337799222573842</v>
      </c>
      <c r="AB86">
        <v>9.6918656016192681</v>
      </c>
      <c r="AC86">
        <v>7.1277913329449909</v>
      </c>
      <c r="AD86">
        <v>6.706641689229591</v>
      </c>
      <c r="AE86">
        <v>8.0845692926634403</v>
      </c>
      <c r="AF86">
        <v>0</v>
      </c>
      <c r="AG86">
        <v>0</v>
      </c>
      <c r="AH86">
        <v>20.906052915997275</v>
      </c>
      <c r="AI86">
        <v>0.78052708968131701</v>
      </c>
      <c r="AJ86">
        <v>0</v>
      </c>
      <c r="AK86">
        <v>8.3174066312844772</v>
      </c>
      <c r="AL86">
        <v>6.5544955592082621</v>
      </c>
      <c r="AM86">
        <v>3.9892295058417266</v>
      </c>
      <c r="AN86">
        <v>0</v>
      </c>
      <c r="AO86">
        <v>0</v>
      </c>
      <c r="AP86">
        <v>0</v>
      </c>
      <c r="AQ86">
        <v>0</v>
      </c>
      <c r="AR86">
        <v>8.5296417692028985</v>
      </c>
      <c r="AS86">
        <v>7.8244783123595463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706.86824063159224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112.99936769168185</v>
      </c>
      <c r="L87">
        <v>63.340153278776057</v>
      </c>
      <c r="M87">
        <v>0</v>
      </c>
      <c r="N87">
        <v>29.120913045708104</v>
      </c>
      <c r="O87">
        <v>48.910697384456782</v>
      </c>
      <c r="P87">
        <v>49.181482693448473</v>
      </c>
      <c r="Q87">
        <v>5.3484804139981703</v>
      </c>
      <c r="R87">
        <v>10.399119465068019</v>
      </c>
      <c r="S87">
        <v>6.4778069932584277</v>
      </c>
      <c r="T87">
        <v>0</v>
      </c>
      <c r="U87">
        <v>220.36792332021957</v>
      </c>
      <c r="V87">
        <v>5.1002137169603525</v>
      </c>
      <c r="W87">
        <v>11.386846784471219</v>
      </c>
      <c r="X87">
        <v>36.380840847706168</v>
      </c>
      <c r="Y87">
        <v>0</v>
      </c>
      <c r="Z87">
        <v>0</v>
      </c>
      <c r="AA87">
        <v>10.337799222573842</v>
      </c>
      <c r="AB87">
        <v>9.6918656016192681</v>
      </c>
      <c r="AC87">
        <v>7.1277913329449909</v>
      </c>
      <c r="AD87">
        <v>6.706641689229591</v>
      </c>
      <c r="AE87">
        <v>8.0845692926634403</v>
      </c>
      <c r="AF87">
        <v>0</v>
      </c>
      <c r="AG87">
        <v>0</v>
      </c>
      <c r="AH87">
        <v>14.86652676268708</v>
      </c>
      <c r="AI87">
        <v>0</v>
      </c>
      <c r="AJ87">
        <v>0</v>
      </c>
      <c r="AK87">
        <v>8.3174066312844772</v>
      </c>
      <c r="AL87">
        <v>12.824013150000003</v>
      </c>
      <c r="AM87">
        <v>3.9892295058417266</v>
      </c>
      <c r="AN87">
        <v>0</v>
      </c>
      <c r="AO87">
        <v>0</v>
      </c>
      <c r="AP87">
        <v>0</v>
      </c>
      <c r="AQ87">
        <v>0</v>
      </c>
      <c r="AR87">
        <v>8.5296417692028985</v>
      </c>
      <c r="AS87">
        <v>7.8244783123595463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697.31380890616015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123.00326372059664</v>
      </c>
      <c r="L88">
        <v>63.340153278776057</v>
      </c>
      <c r="M88">
        <v>0</v>
      </c>
      <c r="N88">
        <v>29.120913045708104</v>
      </c>
      <c r="O88">
        <v>48.910697384456782</v>
      </c>
      <c r="P88">
        <v>49.181482693448473</v>
      </c>
      <c r="Q88">
        <v>5.3484804139981703</v>
      </c>
      <c r="R88">
        <v>10.399119465068019</v>
      </c>
      <c r="S88">
        <v>6.4778069932584277</v>
      </c>
      <c r="T88">
        <v>0</v>
      </c>
      <c r="U88">
        <v>220.36792332021957</v>
      </c>
      <c r="V88">
        <v>5.1002137169603525</v>
      </c>
      <c r="W88">
        <v>11.386846784471219</v>
      </c>
      <c r="X88">
        <v>36.380840847706168</v>
      </c>
      <c r="Y88">
        <v>0</v>
      </c>
      <c r="Z88">
        <v>0</v>
      </c>
      <c r="AA88">
        <v>10.337799222573842</v>
      </c>
      <c r="AB88">
        <v>9.6918656016192681</v>
      </c>
      <c r="AC88">
        <v>7.1277913329449909</v>
      </c>
      <c r="AD88">
        <v>6.706641689229591</v>
      </c>
      <c r="AE88">
        <v>8.0845692926634403</v>
      </c>
      <c r="AF88">
        <v>0</v>
      </c>
      <c r="AG88">
        <v>0</v>
      </c>
      <c r="AH88">
        <v>20.906052915997275</v>
      </c>
      <c r="AI88">
        <v>0</v>
      </c>
      <c r="AJ88">
        <v>0</v>
      </c>
      <c r="AK88">
        <v>8.3174066312844772</v>
      </c>
      <c r="AL88">
        <v>12.824013150000003</v>
      </c>
      <c r="AM88">
        <v>3.9892295058417266</v>
      </c>
      <c r="AN88">
        <v>0</v>
      </c>
      <c r="AO88">
        <v>0</v>
      </c>
      <c r="AP88">
        <v>0</v>
      </c>
      <c r="AQ88">
        <v>0</v>
      </c>
      <c r="AR88">
        <v>8.5296417692028985</v>
      </c>
      <c r="AS88">
        <v>7.8244783123595463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713.35723108838511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129.00326340168638</v>
      </c>
      <c r="L89">
        <v>63.340153278776057</v>
      </c>
      <c r="M89">
        <v>0</v>
      </c>
      <c r="N89">
        <v>29.120913045708104</v>
      </c>
      <c r="O89">
        <v>48.910697384456782</v>
      </c>
      <c r="P89">
        <v>49.181482693448473</v>
      </c>
      <c r="Q89">
        <v>5.3484804139981703</v>
      </c>
      <c r="R89">
        <v>10.399119465068019</v>
      </c>
      <c r="S89">
        <v>6.4778069932584277</v>
      </c>
      <c r="T89">
        <v>0</v>
      </c>
      <c r="U89">
        <v>220.36792332021957</v>
      </c>
      <c r="V89">
        <v>5.1002137169603525</v>
      </c>
      <c r="W89">
        <v>11.386846784471219</v>
      </c>
      <c r="X89">
        <v>36.380840847706168</v>
      </c>
      <c r="Y89">
        <v>0</v>
      </c>
      <c r="Z89">
        <v>0</v>
      </c>
      <c r="AA89">
        <v>10.337799222573842</v>
      </c>
      <c r="AB89">
        <v>9.6918656016192681</v>
      </c>
      <c r="AC89">
        <v>7.1277913329449909</v>
      </c>
      <c r="AD89">
        <v>6.706641689229591</v>
      </c>
      <c r="AE89">
        <v>8.0845692926634403</v>
      </c>
      <c r="AF89">
        <v>0</v>
      </c>
      <c r="AG89">
        <v>0</v>
      </c>
      <c r="AH89">
        <v>28.687750577366295</v>
      </c>
      <c r="AI89">
        <v>0</v>
      </c>
      <c r="AJ89">
        <v>0</v>
      </c>
      <c r="AK89">
        <v>8.3174066312844772</v>
      </c>
      <c r="AL89">
        <v>12.824013150000003</v>
      </c>
      <c r="AM89">
        <v>3.9892295058417266</v>
      </c>
      <c r="AN89">
        <v>0</v>
      </c>
      <c r="AO89">
        <v>0</v>
      </c>
      <c r="AP89">
        <v>0</v>
      </c>
      <c r="AQ89">
        <v>0</v>
      </c>
      <c r="AR89">
        <v>8.5296417692028985</v>
      </c>
      <c r="AS89">
        <v>7.8244783123595463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727.13892843084386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123.00326372059664</v>
      </c>
      <c r="L90">
        <v>63.340153278776057</v>
      </c>
      <c r="M90">
        <v>0</v>
      </c>
      <c r="N90">
        <v>29.120913045708104</v>
      </c>
      <c r="O90">
        <v>48.910697384456782</v>
      </c>
      <c r="P90">
        <v>49.181482693448473</v>
      </c>
      <c r="Q90">
        <v>5.3484804139981703</v>
      </c>
      <c r="R90">
        <v>10.399119465068019</v>
      </c>
      <c r="S90">
        <v>6.4778069932584277</v>
      </c>
      <c r="T90">
        <v>0</v>
      </c>
      <c r="U90">
        <v>220.36792332021957</v>
      </c>
      <c r="V90">
        <v>5.1002137169603525</v>
      </c>
      <c r="W90">
        <v>11.386846784471219</v>
      </c>
      <c r="X90">
        <v>36.380840847706168</v>
      </c>
      <c r="Y90">
        <v>0</v>
      </c>
      <c r="Z90">
        <v>0</v>
      </c>
      <c r="AA90">
        <v>10.337799222573842</v>
      </c>
      <c r="AB90">
        <v>9.6918656016192681</v>
      </c>
      <c r="AC90">
        <v>7.1277913329449909</v>
      </c>
      <c r="AD90">
        <v>6.706641689229591</v>
      </c>
      <c r="AE90">
        <v>12.126853832890447</v>
      </c>
      <c r="AF90">
        <v>0</v>
      </c>
      <c r="AG90">
        <v>0</v>
      </c>
      <c r="AH90">
        <v>28.687750577366295</v>
      </c>
      <c r="AI90">
        <v>0</v>
      </c>
      <c r="AJ90">
        <v>0</v>
      </c>
      <c r="AK90">
        <v>8.3174066312844772</v>
      </c>
      <c r="AL90">
        <v>12.824013150000003</v>
      </c>
      <c r="AM90">
        <v>4.1200238388595407</v>
      </c>
      <c r="AN90">
        <v>0</v>
      </c>
      <c r="AO90">
        <v>0</v>
      </c>
      <c r="AP90">
        <v>0.43982557874465628</v>
      </c>
      <c r="AQ90">
        <v>0</v>
      </c>
      <c r="AR90">
        <v>8.5296417692028985</v>
      </c>
      <c r="AS90">
        <v>8.0515042228559519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725.97885911223977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133.00326312075393</v>
      </c>
      <c r="L91">
        <v>63.340153278776057</v>
      </c>
      <c r="M91">
        <v>0</v>
      </c>
      <c r="N91">
        <v>29.120913045708104</v>
      </c>
      <c r="O91">
        <v>48.910697384456782</v>
      </c>
      <c r="P91">
        <v>49.181482693448473</v>
      </c>
      <c r="Q91">
        <v>5.3484804139981703</v>
      </c>
      <c r="R91">
        <v>10.399119465068019</v>
      </c>
      <c r="S91">
        <v>6.4778069932584277</v>
      </c>
      <c r="T91">
        <v>0</v>
      </c>
      <c r="U91">
        <v>220.36792332021957</v>
      </c>
      <c r="V91">
        <v>5.1002137169603525</v>
      </c>
      <c r="W91">
        <v>11.386846784471219</v>
      </c>
      <c r="X91">
        <v>36.380840847706168</v>
      </c>
      <c r="Y91">
        <v>0</v>
      </c>
      <c r="Z91">
        <v>0</v>
      </c>
      <c r="AA91">
        <v>10.337799222573842</v>
      </c>
      <c r="AB91">
        <v>9.6918656016192681</v>
      </c>
      <c r="AC91">
        <v>7.1277913329449909</v>
      </c>
      <c r="AD91">
        <v>6.706641689229591</v>
      </c>
      <c r="AE91">
        <v>12.126853832890447</v>
      </c>
      <c r="AF91">
        <v>0</v>
      </c>
      <c r="AG91">
        <v>0</v>
      </c>
      <c r="AH91">
        <v>33.217395462177514</v>
      </c>
      <c r="AI91">
        <v>0</v>
      </c>
      <c r="AJ91">
        <v>0</v>
      </c>
      <c r="AK91">
        <v>8.3174066312844772</v>
      </c>
      <c r="AL91">
        <v>12.824013150000003</v>
      </c>
      <c r="AM91">
        <v>4.1200238388595407</v>
      </c>
      <c r="AN91">
        <v>0</v>
      </c>
      <c r="AO91">
        <v>0</v>
      </c>
      <c r="AP91">
        <v>0.43982557874465628</v>
      </c>
      <c r="AQ91">
        <v>0</v>
      </c>
      <c r="AR91">
        <v>3.2493874615942029</v>
      </c>
      <c r="AS91">
        <v>8.0515042228559519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735.22824908959956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125.00326362516363</v>
      </c>
      <c r="L92">
        <v>63.340153278776057</v>
      </c>
      <c r="M92">
        <v>0</v>
      </c>
      <c r="N92">
        <v>29.120913045708104</v>
      </c>
      <c r="O92">
        <v>48.910697384456782</v>
      </c>
      <c r="P92">
        <v>49.181482693448473</v>
      </c>
      <c r="Q92">
        <v>5.3484804139981703</v>
      </c>
      <c r="R92">
        <v>10.399119465068019</v>
      </c>
      <c r="S92">
        <v>6.4778069932584277</v>
      </c>
      <c r="T92">
        <v>0</v>
      </c>
      <c r="U92">
        <v>220.36792332021957</v>
      </c>
      <c r="V92">
        <v>5.1002137169603525</v>
      </c>
      <c r="W92">
        <v>11.386846784471219</v>
      </c>
      <c r="X92">
        <v>36.380840847706168</v>
      </c>
      <c r="Y92">
        <v>0</v>
      </c>
      <c r="Z92">
        <v>0</v>
      </c>
      <c r="AA92">
        <v>10.337799222573842</v>
      </c>
      <c r="AB92">
        <v>9.6918656016192681</v>
      </c>
      <c r="AC92">
        <v>7.1277913329449909</v>
      </c>
      <c r="AD92">
        <v>6.706641689229591</v>
      </c>
      <c r="AE92">
        <v>12.126853832890447</v>
      </c>
      <c r="AF92">
        <v>0</v>
      </c>
      <c r="AG92">
        <v>0</v>
      </c>
      <c r="AH92">
        <v>33.101250450329019</v>
      </c>
      <c r="AI92">
        <v>0</v>
      </c>
      <c r="AJ92">
        <v>0</v>
      </c>
      <c r="AK92">
        <v>8.3174066312844772</v>
      </c>
      <c r="AL92">
        <v>12.824013150000003</v>
      </c>
      <c r="AM92">
        <v>4.1200238388595407</v>
      </c>
      <c r="AN92">
        <v>0</v>
      </c>
      <c r="AO92">
        <v>0</v>
      </c>
      <c r="AP92">
        <v>0.43982557874465628</v>
      </c>
      <c r="AQ92">
        <v>0</v>
      </c>
      <c r="AR92">
        <v>1.0831290692028985</v>
      </c>
      <c r="AS92">
        <v>8.0515042228559519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724.94584618976944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115.00326402460912</v>
      </c>
      <c r="L93">
        <v>63.340153278776057</v>
      </c>
      <c r="M93">
        <v>0</v>
      </c>
      <c r="N93">
        <v>29.120913045708104</v>
      </c>
      <c r="O93">
        <v>48.910697384456782</v>
      </c>
      <c r="P93">
        <v>49.181482693448473</v>
      </c>
      <c r="Q93">
        <v>5.3484804139981703</v>
      </c>
      <c r="R93">
        <v>10.399119465068019</v>
      </c>
      <c r="S93">
        <v>6.4778069932584277</v>
      </c>
      <c r="T93">
        <v>0</v>
      </c>
      <c r="U93">
        <v>220.36792332021957</v>
      </c>
      <c r="V93">
        <v>5.1002137169603525</v>
      </c>
      <c r="W93">
        <v>11.386846784471219</v>
      </c>
      <c r="X93">
        <v>36.380840847706168</v>
      </c>
      <c r="Y93">
        <v>0</v>
      </c>
      <c r="Z93">
        <v>0</v>
      </c>
      <c r="AA93">
        <v>10.337799222573842</v>
      </c>
      <c r="AB93">
        <v>9.6918656016192681</v>
      </c>
      <c r="AC93">
        <v>7.1277913329449909</v>
      </c>
      <c r="AD93">
        <v>6.706641689229591</v>
      </c>
      <c r="AE93">
        <v>12.126853832890447</v>
      </c>
      <c r="AF93">
        <v>0</v>
      </c>
      <c r="AG93">
        <v>0</v>
      </c>
      <c r="AH93">
        <v>28.687750577366295</v>
      </c>
      <c r="AI93">
        <v>0</v>
      </c>
      <c r="AJ93">
        <v>0</v>
      </c>
      <c r="AK93">
        <v>8.3174066312844772</v>
      </c>
      <c r="AL93">
        <v>12.824013150000003</v>
      </c>
      <c r="AM93">
        <v>4.1200238388595407</v>
      </c>
      <c r="AN93">
        <v>0</v>
      </c>
      <c r="AO93">
        <v>0</v>
      </c>
      <c r="AP93">
        <v>0.43982557874465628</v>
      </c>
      <c r="AQ93">
        <v>0</v>
      </c>
      <c r="AR93">
        <v>1.0831290692028985</v>
      </c>
      <c r="AS93">
        <v>8.0515042228559519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710.53234671625228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115.00326402460912</v>
      </c>
      <c r="L94">
        <v>63.340153278776057</v>
      </c>
      <c r="M94">
        <v>0</v>
      </c>
      <c r="N94">
        <v>29.120913045708104</v>
      </c>
      <c r="O94">
        <v>48.910697384456782</v>
      </c>
      <c r="P94">
        <v>49.181482693448473</v>
      </c>
      <c r="Q94">
        <v>5.3484804139981703</v>
      </c>
      <c r="R94">
        <v>10.399119465068019</v>
      </c>
      <c r="S94">
        <v>6.4778069932584277</v>
      </c>
      <c r="T94">
        <v>0</v>
      </c>
      <c r="U94">
        <v>220.36792332021957</v>
      </c>
      <c r="V94">
        <v>5.1002137169603525</v>
      </c>
      <c r="W94">
        <v>11.386846784471219</v>
      </c>
      <c r="X94">
        <v>36.380840847706168</v>
      </c>
      <c r="Y94">
        <v>0</v>
      </c>
      <c r="Z94">
        <v>0</v>
      </c>
      <c r="AA94">
        <v>10.337799222573842</v>
      </c>
      <c r="AB94">
        <v>9.6918656016192681</v>
      </c>
      <c r="AC94">
        <v>4.7470723031267621</v>
      </c>
      <c r="AD94">
        <v>4.4710946016100435</v>
      </c>
      <c r="AE94">
        <v>8.0845692926634403</v>
      </c>
      <c r="AF94">
        <v>0</v>
      </c>
      <c r="AG94">
        <v>0</v>
      </c>
      <c r="AH94">
        <v>20.906052915997275</v>
      </c>
      <c r="AI94">
        <v>0</v>
      </c>
      <c r="AJ94">
        <v>0</v>
      </c>
      <c r="AK94">
        <v>8.3174066312844772</v>
      </c>
      <c r="AL94">
        <v>12.824013150000003</v>
      </c>
      <c r="AM94">
        <v>3.9892295058417266</v>
      </c>
      <c r="AN94">
        <v>0</v>
      </c>
      <c r="AO94">
        <v>0</v>
      </c>
      <c r="AP94">
        <v>0</v>
      </c>
      <c r="AQ94">
        <v>0</v>
      </c>
      <c r="AR94">
        <v>3.2493874615942029</v>
      </c>
      <c r="AS94">
        <v>7.8244783123595463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695.46071096735113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158.49078196028881</v>
      </c>
      <c r="L95">
        <v>63.340153278776057</v>
      </c>
      <c r="M95">
        <v>0</v>
      </c>
      <c r="N95">
        <v>29.120913045708104</v>
      </c>
      <c r="O95">
        <v>48.910697384456782</v>
      </c>
      <c r="P95">
        <v>49.181482693448473</v>
      </c>
      <c r="Q95">
        <v>5.3484804139981703</v>
      </c>
      <c r="R95">
        <v>10.399119465068019</v>
      </c>
      <c r="S95">
        <v>6.4778069932584277</v>
      </c>
      <c r="T95">
        <v>0</v>
      </c>
      <c r="U95">
        <v>220.36792332021957</v>
      </c>
      <c r="V95">
        <v>5.1002137169603525</v>
      </c>
      <c r="W95">
        <v>11.386846784471219</v>
      </c>
      <c r="X95">
        <v>36.380840847706168</v>
      </c>
      <c r="Y95">
        <v>0</v>
      </c>
      <c r="Z95">
        <v>0</v>
      </c>
      <c r="AA95">
        <v>10.337799222573842</v>
      </c>
      <c r="AB95">
        <v>9.6918656016192681</v>
      </c>
      <c r="AC95">
        <v>4.7470723031267621</v>
      </c>
      <c r="AD95">
        <v>2.235547087619548</v>
      </c>
      <c r="AE95">
        <v>8.0845692926634403</v>
      </c>
      <c r="AF95">
        <v>0</v>
      </c>
      <c r="AG95">
        <v>0</v>
      </c>
      <c r="AH95">
        <v>20.906052915997275</v>
      </c>
      <c r="AI95">
        <v>0</v>
      </c>
      <c r="AJ95">
        <v>0</v>
      </c>
      <c r="AK95">
        <v>8.3174066312844772</v>
      </c>
      <c r="AL95">
        <v>12.824013150000003</v>
      </c>
      <c r="AM95">
        <v>3.9892295058417266</v>
      </c>
      <c r="AN95">
        <v>0</v>
      </c>
      <c r="AO95">
        <v>0</v>
      </c>
      <c r="AP95">
        <v>0</v>
      </c>
      <c r="AQ95">
        <v>0</v>
      </c>
      <c r="AR95">
        <v>8.5296417692028985</v>
      </c>
      <c r="AS95">
        <v>7.8244783123595463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741.99293569664906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158.49078196028881</v>
      </c>
      <c r="L96">
        <v>63.340153278776057</v>
      </c>
      <c r="M96">
        <v>0</v>
      </c>
      <c r="N96">
        <v>29.120913045708104</v>
      </c>
      <c r="O96">
        <v>48.910697384456782</v>
      </c>
      <c r="P96">
        <v>49.181482693448473</v>
      </c>
      <c r="Q96">
        <v>5.3484804139981703</v>
      </c>
      <c r="R96">
        <v>10.399119465068019</v>
      </c>
      <c r="S96">
        <v>6.4778069932584277</v>
      </c>
      <c r="T96">
        <v>0</v>
      </c>
      <c r="U96">
        <v>220.36792332021957</v>
      </c>
      <c r="V96">
        <v>5.1002137169603525</v>
      </c>
      <c r="W96">
        <v>11.386846784471219</v>
      </c>
      <c r="X96">
        <v>36.380840847706168</v>
      </c>
      <c r="Y96">
        <v>0</v>
      </c>
      <c r="Z96">
        <v>0</v>
      </c>
      <c r="AA96">
        <v>10.337799222573842</v>
      </c>
      <c r="AB96">
        <v>9.6918656016192681</v>
      </c>
      <c r="AC96">
        <v>4.7470723031267621</v>
      </c>
      <c r="AD96">
        <v>0</v>
      </c>
      <c r="AE96">
        <v>8.0845692926634403</v>
      </c>
      <c r="AF96">
        <v>0</v>
      </c>
      <c r="AG96">
        <v>0</v>
      </c>
      <c r="AH96">
        <v>13.937368610664851</v>
      </c>
      <c r="AI96">
        <v>0</v>
      </c>
      <c r="AJ96">
        <v>0</v>
      </c>
      <c r="AK96">
        <v>8.3174066312844772</v>
      </c>
      <c r="AL96">
        <v>12.824013150000003</v>
      </c>
      <c r="AM96">
        <v>3.9892295058417266</v>
      </c>
      <c r="AN96">
        <v>0</v>
      </c>
      <c r="AO96">
        <v>0</v>
      </c>
      <c r="AP96">
        <v>0</v>
      </c>
      <c r="AQ96">
        <v>0</v>
      </c>
      <c r="AR96">
        <v>8.5296417692028985</v>
      </c>
      <c r="AS96">
        <v>7.8244783123595463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732.78870430369705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158.49078196028881</v>
      </c>
      <c r="L97">
        <v>63.340153278776057</v>
      </c>
      <c r="M97">
        <v>0</v>
      </c>
      <c r="N97">
        <v>29.120913045708104</v>
      </c>
      <c r="O97">
        <v>48.910697384456782</v>
      </c>
      <c r="P97">
        <v>49.181482693448473</v>
      </c>
      <c r="Q97">
        <v>5.3484804139981703</v>
      </c>
      <c r="R97">
        <v>10.399119465068019</v>
      </c>
      <c r="S97">
        <v>6.4778069932584277</v>
      </c>
      <c r="T97">
        <v>0</v>
      </c>
      <c r="U97">
        <v>220.36792332021957</v>
      </c>
      <c r="V97">
        <v>5.1002137169603525</v>
      </c>
      <c r="W97">
        <v>11.386846784471219</v>
      </c>
      <c r="X97">
        <v>36.380840847706168</v>
      </c>
      <c r="Y97">
        <v>0</v>
      </c>
      <c r="Z97">
        <v>0</v>
      </c>
      <c r="AA97">
        <v>10.337799222573842</v>
      </c>
      <c r="AB97">
        <v>9.6918656016192681</v>
      </c>
      <c r="AC97">
        <v>4.7470723031267621</v>
      </c>
      <c r="AD97">
        <v>0</v>
      </c>
      <c r="AE97">
        <v>8.0845692926634403</v>
      </c>
      <c r="AF97">
        <v>0</v>
      </c>
      <c r="AG97">
        <v>0</v>
      </c>
      <c r="AH97">
        <v>9.2915791457308554</v>
      </c>
      <c r="AI97">
        <v>0</v>
      </c>
      <c r="AJ97">
        <v>0</v>
      </c>
      <c r="AK97">
        <v>8.3174066312844772</v>
      </c>
      <c r="AL97">
        <v>16.38623915197935</v>
      </c>
      <c r="AM97">
        <v>3.9892295058417266</v>
      </c>
      <c r="AN97">
        <v>0</v>
      </c>
      <c r="AO97">
        <v>0</v>
      </c>
      <c r="AP97">
        <v>0.37699342576901418</v>
      </c>
      <c r="AQ97">
        <v>0</v>
      </c>
      <c r="AR97">
        <v>8.5296417692028985</v>
      </c>
      <c r="AS97">
        <v>7.8244783123595463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732.08213426651139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158.49078196028881</v>
      </c>
      <c r="L98">
        <v>63.340153278776057</v>
      </c>
      <c r="M98">
        <v>0</v>
      </c>
      <c r="N98">
        <v>29.120913045708104</v>
      </c>
      <c r="O98">
        <v>48.910697384456782</v>
      </c>
      <c r="P98">
        <v>49.181482693448473</v>
      </c>
      <c r="Q98">
        <v>5.3484804139981703</v>
      </c>
      <c r="R98">
        <v>10.399119465068019</v>
      </c>
      <c r="S98">
        <v>6.4778069932584277</v>
      </c>
      <c r="T98">
        <v>0</v>
      </c>
      <c r="U98">
        <v>220.36792332021957</v>
      </c>
      <c r="V98">
        <v>5.1002137169603525</v>
      </c>
      <c r="W98">
        <v>11.386846784471219</v>
      </c>
      <c r="X98">
        <v>36.380840847706168</v>
      </c>
      <c r="Y98">
        <v>0</v>
      </c>
      <c r="Z98">
        <v>0</v>
      </c>
      <c r="AA98">
        <v>10.337799222573842</v>
      </c>
      <c r="AB98">
        <v>9.6918656016192681</v>
      </c>
      <c r="AC98">
        <v>4.7470723031267621</v>
      </c>
      <c r="AD98">
        <v>0</v>
      </c>
      <c r="AE98">
        <v>8.0845692926634403</v>
      </c>
      <c r="AF98">
        <v>0</v>
      </c>
      <c r="AG98">
        <v>0</v>
      </c>
      <c r="AH98">
        <v>4.6457894649339968</v>
      </c>
      <c r="AI98">
        <v>0</v>
      </c>
      <c r="AJ98">
        <v>0</v>
      </c>
      <c r="AK98">
        <v>8.3174066312844772</v>
      </c>
      <c r="AL98">
        <v>16.38623915197935</v>
      </c>
      <c r="AM98">
        <v>3.9892295058417266</v>
      </c>
      <c r="AN98">
        <v>0</v>
      </c>
      <c r="AO98">
        <v>0</v>
      </c>
      <c r="AP98">
        <v>0.37699342576901418</v>
      </c>
      <c r="AQ98">
        <v>0</v>
      </c>
      <c r="AR98">
        <v>8.5296417692028985</v>
      </c>
      <c r="AS98">
        <v>7.8244783123595463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727.43634458571444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2.6133666607499171</v>
      </c>
      <c r="L99">
        <f t="shared" si="2"/>
        <v>1.1950707020218212</v>
      </c>
      <c r="M99">
        <f t="shared" si="2"/>
        <v>0</v>
      </c>
      <c r="N99">
        <f t="shared" si="2"/>
        <v>0.68965713039975995</v>
      </c>
      <c r="O99">
        <f t="shared" si="2"/>
        <v>1.1738567372269626</v>
      </c>
      <c r="P99">
        <f t="shared" si="2"/>
        <v>1.1803555846427625</v>
      </c>
      <c r="Q99">
        <f t="shared" si="2"/>
        <v>0.10052735894167372</v>
      </c>
      <c r="R99">
        <f t="shared" si="2"/>
        <v>0.21501991205673882</v>
      </c>
      <c r="S99">
        <f t="shared" si="2"/>
        <v>0.1255832011109127</v>
      </c>
      <c r="T99">
        <f t="shared" si="2"/>
        <v>0</v>
      </c>
      <c r="U99">
        <f t="shared" si="2"/>
        <v>5.2888301596852774</v>
      </c>
      <c r="V99">
        <f t="shared" si="2"/>
        <v>9.86454478354718E-2</v>
      </c>
      <c r="W99">
        <f t="shared" si="2"/>
        <v>0.25029579982911732</v>
      </c>
      <c r="X99">
        <f t="shared" si="2"/>
        <v>0.80485567333962282</v>
      </c>
      <c r="Y99">
        <f t="shared" si="2"/>
        <v>0</v>
      </c>
      <c r="Z99">
        <f t="shared" si="2"/>
        <v>0</v>
      </c>
      <c r="AA99">
        <f t="shared" si="2"/>
        <v>0.15888805217463664</v>
      </c>
      <c r="AB99">
        <f t="shared" si="2"/>
        <v>0.15561755161026747</v>
      </c>
      <c r="AC99">
        <f t="shared" si="2"/>
        <v>9.1411668352589806E-2</v>
      </c>
      <c r="AD99">
        <f t="shared" si="2"/>
        <v>5.7042740231593822E-2</v>
      </c>
      <c r="AE99">
        <f t="shared" si="2"/>
        <v>0.18286271033705434</v>
      </c>
      <c r="AF99">
        <f t="shared" si="2"/>
        <v>0</v>
      </c>
      <c r="AG99">
        <f t="shared" si="2"/>
        <v>0</v>
      </c>
      <c r="AH99">
        <f t="shared" si="2"/>
        <v>0.25319553058788569</v>
      </c>
      <c r="AI99">
        <f t="shared" si="2"/>
        <v>2.6011531779613521E-2</v>
      </c>
      <c r="AJ99">
        <f t="shared" si="2"/>
        <v>0</v>
      </c>
      <c r="AK99">
        <f t="shared" si="2"/>
        <v>0.19961775915082761</v>
      </c>
      <c r="AL99">
        <f t="shared" si="2"/>
        <v>0.39395653512160078</v>
      </c>
      <c r="AM99">
        <f t="shared" si="2"/>
        <v>9.6133891139254815E-2</v>
      </c>
      <c r="AN99">
        <f t="shared" si="2"/>
        <v>0</v>
      </c>
      <c r="AO99">
        <f t="shared" si="2"/>
        <v>0</v>
      </c>
      <c r="AP99">
        <f t="shared" si="2"/>
        <v>8.7493900632265934E-3</v>
      </c>
      <c r="AQ99">
        <f t="shared" si="2"/>
        <v>0</v>
      </c>
      <c r="AR99">
        <f t="shared" si="2"/>
        <v>0.20281592703423948</v>
      </c>
      <c r="AS99">
        <f t="shared" si="2"/>
        <v>4.5200617080009553E-2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15.607568272502832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9.0400446016847162</v>
      </c>
      <c r="L3">
        <v>561.61135906052129</v>
      </c>
      <c r="M3">
        <v>27.249105718553288</v>
      </c>
      <c r="N3">
        <v>35.181103054533345</v>
      </c>
      <c r="O3">
        <v>0</v>
      </c>
      <c r="P3">
        <v>30.440917714285717</v>
      </c>
      <c r="Q3">
        <v>6.4681622950594697</v>
      </c>
      <c r="R3">
        <v>12.558936584735992</v>
      </c>
      <c r="S3">
        <v>7.8173535011235966</v>
      </c>
      <c r="T3">
        <v>0</v>
      </c>
      <c r="U3">
        <v>124.06883081335771</v>
      </c>
      <c r="V3">
        <v>4.2398495582910929</v>
      </c>
      <c r="W3">
        <v>13.74619344042838</v>
      </c>
      <c r="X3">
        <v>43.941015581314154</v>
      </c>
      <c r="Y3">
        <v>0</v>
      </c>
      <c r="Z3">
        <v>0</v>
      </c>
      <c r="AA3">
        <v>8.3236696278481013</v>
      </c>
      <c r="AB3">
        <v>11.706949294336326</v>
      </c>
      <c r="AC3">
        <v>5.7349448015820226</v>
      </c>
      <c r="AD3">
        <v>0</v>
      </c>
      <c r="AE3">
        <v>9.7639965437015359</v>
      </c>
      <c r="AF3">
        <v>2.6291183822425328</v>
      </c>
      <c r="AG3">
        <v>12.213950020821608</v>
      </c>
      <c r="AH3">
        <v>6.1726384157636778</v>
      </c>
      <c r="AI3">
        <v>0</v>
      </c>
      <c r="AJ3">
        <v>0</v>
      </c>
      <c r="AK3">
        <v>10.046436244365642</v>
      </c>
      <c r="AL3">
        <v>0</v>
      </c>
      <c r="AM3">
        <v>4.8186499346995459</v>
      </c>
      <c r="AN3">
        <v>0.66488420623461553</v>
      </c>
      <c r="AO3">
        <v>0</v>
      </c>
      <c r="AP3">
        <v>0.15180919428334713</v>
      </c>
      <c r="AQ3">
        <v>5.4507583570099438</v>
      </c>
      <c r="AR3">
        <v>10.303101523641303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964.34377847041901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9.0400446016847162</v>
      </c>
      <c r="L4">
        <v>561.61135906052129</v>
      </c>
      <c r="M4">
        <v>27.249105718553288</v>
      </c>
      <c r="N4">
        <v>35.180422491133704</v>
      </c>
      <c r="O4">
        <v>0</v>
      </c>
      <c r="P4">
        <v>30.440917714285717</v>
      </c>
      <c r="Q4">
        <v>6.4681622950594697</v>
      </c>
      <c r="R4">
        <v>12.558936584735992</v>
      </c>
      <c r="S4">
        <v>7.8173535011235966</v>
      </c>
      <c r="T4">
        <v>0</v>
      </c>
      <c r="U4">
        <v>124.06883081335771</v>
      </c>
      <c r="V4">
        <v>4.2398495582910929</v>
      </c>
      <c r="W4">
        <v>13.74619344042838</v>
      </c>
      <c r="X4">
        <v>43.941015581314154</v>
      </c>
      <c r="Y4">
        <v>0</v>
      </c>
      <c r="Z4">
        <v>0</v>
      </c>
      <c r="AA4">
        <v>8.3236696278481013</v>
      </c>
      <c r="AB4">
        <v>11.706949294336326</v>
      </c>
      <c r="AC4">
        <v>5.7349448015820226</v>
      </c>
      <c r="AD4">
        <v>0</v>
      </c>
      <c r="AE4">
        <v>9.7639965437015359</v>
      </c>
      <c r="AF4">
        <v>2.6291183822425328</v>
      </c>
      <c r="AG4">
        <v>12.213950020821608</v>
      </c>
      <c r="AH4">
        <v>6.1726384157636778</v>
      </c>
      <c r="AI4">
        <v>0</v>
      </c>
      <c r="AJ4">
        <v>0</v>
      </c>
      <c r="AK4">
        <v>10.046436244365642</v>
      </c>
      <c r="AL4">
        <v>0</v>
      </c>
      <c r="AM4">
        <v>4.8186499346995459</v>
      </c>
      <c r="AN4">
        <v>0.66488420623461553</v>
      </c>
      <c r="AO4">
        <v>0</v>
      </c>
      <c r="AP4">
        <v>0.15180919428334713</v>
      </c>
      <c r="AQ4">
        <v>5.4507583570099438</v>
      </c>
      <c r="AR4">
        <v>10.303101523641303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964.34309790701946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9.0400446016847162</v>
      </c>
      <c r="L5">
        <v>561.61135906052129</v>
      </c>
      <c r="M5">
        <v>27.249105718553288</v>
      </c>
      <c r="N5">
        <v>35.180422491133704</v>
      </c>
      <c r="O5">
        <v>0</v>
      </c>
      <c r="P5">
        <v>30.440917714285717</v>
      </c>
      <c r="Q5">
        <v>6.4681622950594697</v>
      </c>
      <c r="R5">
        <v>12.558936584735992</v>
      </c>
      <c r="S5">
        <v>7.8173535011235966</v>
      </c>
      <c r="T5">
        <v>0</v>
      </c>
      <c r="U5">
        <v>124.06883081335771</v>
      </c>
      <c r="V5">
        <v>4.2398495582910929</v>
      </c>
      <c r="W5">
        <v>13.74619344042838</v>
      </c>
      <c r="X5">
        <v>43.941015581314154</v>
      </c>
      <c r="Y5">
        <v>0</v>
      </c>
      <c r="Z5">
        <v>0</v>
      </c>
      <c r="AA5">
        <v>8.3236696278481013</v>
      </c>
      <c r="AB5">
        <v>11.706949294336326</v>
      </c>
      <c r="AC5">
        <v>5.7349448015820226</v>
      </c>
      <c r="AD5">
        <v>0</v>
      </c>
      <c r="AE5">
        <v>9.7639965437015359</v>
      </c>
      <c r="AF5">
        <v>2.6291183822425328</v>
      </c>
      <c r="AG5">
        <v>12.213950020821608</v>
      </c>
      <c r="AH5">
        <v>6.1726384157636778</v>
      </c>
      <c r="AI5">
        <v>0</v>
      </c>
      <c r="AJ5">
        <v>0</v>
      </c>
      <c r="AK5">
        <v>10.046436244365642</v>
      </c>
      <c r="AL5">
        <v>0</v>
      </c>
      <c r="AM5">
        <v>4.8186499346995459</v>
      </c>
      <c r="AN5">
        <v>0.66488420623461553</v>
      </c>
      <c r="AO5">
        <v>0</v>
      </c>
      <c r="AP5">
        <v>0.15180919428334713</v>
      </c>
      <c r="AQ5">
        <v>5.4507583570099438</v>
      </c>
      <c r="AR5">
        <v>10.303101523641303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964.34309790701946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9.0400446016847162</v>
      </c>
      <c r="L6">
        <v>561.61135906052129</v>
      </c>
      <c r="M6">
        <v>27.249105718553288</v>
      </c>
      <c r="N6">
        <v>35.180422491133704</v>
      </c>
      <c r="O6">
        <v>0</v>
      </c>
      <c r="P6">
        <v>30.440917714285717</v>
      </c>
      <c r="Q6">
        <v>6.4681622950594697</v>
      </c>
      <c r="R6">
        <v>12.558936584735992</v>
      </c>
      <c r="S6">
        <v>7.8173535011235966</v>
      </c>
      <c r="T6">
        <v>0</v>
      </c>
      <c r="U6">
        <v>124.06883081335771</v>
      </c>
      <c r="V6">
        <v>4.2398495582910929</v>
      </c>
      <c r="W6">
        <v>13.74619344042838</v>
      </c>
      <c r="X6">
        <v>43.941015581314154</v>
      </c>
      <c r="Y6">
        <v>0</v>
      </c>
      <c r="Z6">
        <v>0</v>
      </c>
      <c r="AA6">
        <v>8.3236696278481013</v>
      </c>
      <c r="AB6">
        <v>11.706949294336326</v>
      </c>
      <c r="AC6">
        <v>5.7349448015820226</v>
      </c>
      <c r="AD6">
        <v>0</v>
      </c>
      <c r="AE6">
        <v>9.7639965437015359</v>
      </c>
      <c r="AF6">
        <v>2.6291183822425328</v>
      </c>
      <c r="AG6">
        <v>12.213950020821608</v>
      </c>
      <c r="AH6">
        <v>6.1726384157636778</v>
      </c>
      <c r="AI6">
        <v>0</v>
      </c>
      <c r="AJ6">
        <v>0</v>
      </c>
      <c r="AK6">
        <v>10.046436244365642</v>
      </c>
      <c r="AL6">
        <v>0</v>
      </c>
      <c r="AM6">
        <v>4.8186499346995459</v>
      </c>
      <c r="AN6">
        <v>0.66488420623461553</v>
      </c>
      <c r="AO6">
        <v>0</v>
      </c>
      <c r="AP6">
        <v>0.15180919428334713</v>
      </c>
      <c r="AQ6">
        <v>5.4507583570099438</v>
      </c>
      <c r="AR6">
        <v>10.303101523641303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964.34309790701946</v>
      </c>
    </row>
    <row r="7" spans="1:117">
      <c r="A7" t="s">
        <v>49</v>
      </c>
      <c r="B7">
        <v>0</v>
      </c>
      <c r="C7">
        <v>0</v>
      </c>
      <c r="D7">
        <v>9.657</v>
      </c>
      <c r="E7">
        <v>0</v>
      </c>
      <c r="F7">
        <v>0</v>
      </c>
      <c r="G7">
        <v>14.4855</v>
      </c>
      <c r="H7">
        <v>0</v>
      </c>
      <c r="I7">
        <v>0</v>
      </c>
      <c r="J7">
        <v>18.677023999999999</v>
      </c>
      <c r="K7">
        <v>9.0400446016847162</v>
      </c>
      <c r="L7">
        <v>561.61135906052129</v>
      </c>
      <c r="M7">
        <v>27.249105718553288</v>
      </c>
      <c r="N7">
        <v>35.180422491133704</v>
      </c>
      <c r="O7">
        <v>0</v>
      </c>
      <c r="P7">
        <v>30.440917714285717</v>
      </c>
      <c r="Q7">
        <v>6.4681622950594697</v>
      </c>
      <c r="R7">
        <v>12.558936584735992</v>
      </c>
      <c r="S7">
        <v>7.8173535011235966</v>
      </c>
      <c r="T7">
        <v>0</v>
      </c>
      <c r="U7">
        <v>124.06883081335771</v>
      </c>
      <c r="V7">
        <v>4.2398495582910929</v>
      </c>
      <c r="W7">
        <v>13.74619344042838</v>
      </c>
      <c r="X7">
        <v>43.941015581314154</v>
      </c>
      <c r="Y7">
        <v>0</v>
      </c>
      <c r="Z7">
        <v>0</v>
      </c>
      <c r="AA7">
        <v>4.1618348139240506</v>
      </c>
      <c r="AB7">
        <v>11.706949294336326</v>
      </c>
      <c r="AC7">
        <v>5.7349448015820226</v>
      </c>
      <c r="AD7">
        <v>0</v>
      </c>
      <c r="AE7">
        <v>9.7639965437015359</v>
      </c>
      <c r="AF7">
        <v>2.6291183822425328</v>
      </c>
      <c r="AG7">
        <v>12.213950020821608</v>
      </c>
      <c r="AH7">
        <v>6.1726384157636778</v>
      </c>
      <c r="AI7">
        <v>0</v>
      </c>
      <c r="AJ7">
        <v>0</v>
      </c>
      <c r="AK7">
        <v>10.046436244365642</v>
      </c>
      <c r="AL7">
        <v>0</v>
      </c>
      <c r="AM7">
        <v>4.8186499346995459</v>
      </c>
      <c r="AN7">
        <v>0.66488420623461553</v>
      </c>
      <c r="AO7">
        <v>0</v>
      </c>
      <c r="AP7">
        <v>0.15180919428334713</v>
      </c>
      <c r="AQ7">
        <v>5.4507583570099438</v>
      </c>
      <c r="AR7">
        <v>10.303101523641303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1003.0007870930955</v>
      </c>
    </row>
    <row r="8" spans="1:117">
      <c r="A8" t="s">
        <v>50</v>
      </c>
      <c r="B8">
        <v>0</v>
      </c>
      <c r="C8">
        <v>0</v>
      </c>
      <c r="D8">
        <v>9.657</v>
      </c>
      <c r="E8">
        <v>0</v>
      </c>
      <c r="F8">
        <v>0</v>
      </c>
      <c r="G8">
        <v>14.4855</v>
      </c>
      <c r="H8">
        <v>0</v>
      </c>
      <c r="I8">
        <v>0</v>
      </c>
      <c r="J8">
        <v>18.677023999999999</v>
      </c>
      <c r="K8">
        <v>9.0400446016847162</v>
      </c>
      <c r="L8">
        <v>561.61135906052129</v>
      </c>
      <c r="M8">
        <v>27.249105718553288</v>
      </c>
      <c r="N8">
        <v>35.180422491133704</v>
      </c>
      <c r="O8">
        <v>0</v>
      </c>
      <c r="P8">
        <v>30.440917714285717</v>
      </c>
      <c r="Q8">
        <v>6.4681622950594697</v>
      </c>
      <c r="R8">
        <v>12.558936584735992</v>
      </c>
      <c r="S8">
        <v>7.8173535011235966</v>
      </c>
      <c r="T8">
        <v>0</v>
      </c>
      <c r="U8">
        <v>124.06883081335771</v>
      </c>
      <c r="V8">
        <v>4.2398495582910929</v>
      </c>
      <c r="W8">
        <v>13.74619344042838</v>
      </c>
      <c r="X8">
        <v>43.941015581314154</v>
      </c>
      <c r="Y8">
        <v>0</v>
      </c>
      <c r="Z8">
        <v>0</v>
      </c>
      <c r="AA8">
        <v>4.1618348139240506</v>
      </c>
      <c r="AB8">
        <v>11.706949294336326</v>
      </c>
      <c r="AC8">
        <v>5.7349448015820226</v>
      </c>
      <c r="AD8">
        <v>0</v>
      </c>
      <c r="AE8">
        <v>9.7639965437015359</v>
      </c>
      <c r="AF8">
        <v>2.6291183822425328</v>
      </c>
      <c r="AG8">
        <v>12.213950020821608</v>
      </c>
      <c r="AH8">
        <v>6.1726384157636778</v>
      </c>
      <c r="AI8">
        <v>0</v>
      </c>
      <c r="AJ8">
        <v>0</v>
      </c>
      <c r="AK8">
        <v>10.046436244365642</v>
      </c>
      <c r="AL8">
        <v>0</v>
      </c>
      <c r="AM8">
        <v>4.8186499346995459</v>
      </c>
      <c r="AN8">
        <v>0.66488420623461553</v>
      </c>
      <c r="AO8">
        <v>0</v>
      </c>
      <c r="AP8">
        <v>0.15180919428334713</v>
      </c>
      <c r="AQ8">
        <v>5.4507583570099438</v>
      </c>
      <c r="AR8">
        <v>10.303101523641303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1003.0007870930955</v>
      </c>
    </row>
    <row r="9" spans="1:117">
      <c r="A9" t="s">
        <v>51</v>
      </c>
      <c r="B9">
        <v>0</v>
      </c>
      <c r="C9">
        <v>0</v>
      </c>
      <c r="D9">
        <v>9.657</v>
      </c>
      <c r="E9">
        <v>0</v>
      </c>
      <c r="F9">
        <v>0</v>
      </c>
      <c r="G9">
        <v>14.4855</v>
      </c>
      <c r="H9">
        <v>0</v>
      </c>
      <c r="I9">
        <v>0</v>
      </c>
      <c r="J9">
        <v>18.677023999999999</v>
      </c>
      <c r="K9">
        <v>9.0400446016847162</v>
      </c>
      <c r="L9">
        <v>561.61135906052129</v>
      </c>
      <c r="M9">
        <v>27.249105718553288</v>
      </c>
      <c r="N9">
        <v>35.180422491133704</v>
      </c>
      <c r="O9">
        <v>0</v>
      </c>
      <c r="P9">
        <v>30.440917714285717</v>
      </c>
      <c r="Q9">
        <v>6.4681622950594697</v>
      </c>
      <c r="R9">
        <v>12.558936584735992</v>
      </c>
      <c r="S9">
        <v>7.8173535011235966</v>
      </c>
      <c r="T9">
        <v>0</v>
      </c>
      <c r="U9">
        <v>124.06883081335771</v>
      </c>
      <c r="V9">
        <v>4.2398495582910929</v>
      </c>
      <c r="W9">
        <v>13.74619344042838</v>
      </c>
      <c r="X9">
        <v>43.941015581314154</v>
      </c>
      <c r="Y9">
        <v>0</v>
      </c>
      <c r="Z9">
        <v>0</v>
      </c>
      <c r="AA9">
        <v>4.1618348139240506</v>
      </c>
      <c r="AB9">
        <v>11.706949294336326</v>
      </c>
      <c r="AC9">
        <v>5.7349448015820226</v>
      </c>
      <c r="AD9">
        <v>0</v>
      </c>
      <c r="AE9">
        <v>9.7639965437015359</v>
      </c>
      <c r="AF9">
        <v>2.6291183822425328</v>
      </c>
      <c r="AG9">
        <v>12.213950020821608</v>
      </c>
      <c r="AH9">
        <v>6.1726384157636778</v>
      </c>
      <c r="AI9">
        <v>0</v>
      </c>
      <c r="AJ9">
        <v>0</v>
      </c>
      <c r="AK9">
        <v>10.046436244365642</v>
      </c>
      <c r="AL9">
        <v>0</v>
      </c>
      <c r="AM9">
        <v>4.8186499346995459</v>
      </c>
      <c r="AN9">
        <v>0.66488420623461553</v>
      </c>
      <c r="AO9">
        <v>0</v>
      </c>
      <c r="AP9">
        <v>0.15180919428334713</v>
      </c>
      <c r="AQ9">
        <v>5.4507583570099438</v>
      </c>
      <c r="AR9">
        <v>10.303101523641303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1003.0007870930955</v>
      </c>
    </row>
    <row r="10" spans="1:117">
      <c r="A10" t="s">
        <v>52</v>
      </c>
      <c r="B10">
        <v>0</v>
      </c>
      <c r="C10">
        <v>0</v>
      </c>
      <c r="D10">
        <v>9.657</v>
      </c>
      <c r="E10">
        <v>0</v>
      </c>
      <c r="F10">
        <v>0</v>
      </c>
      <c r="G10">
        <v>14.4855</v>
      </c>
      <c r="H10">
        <v>0</v>
      </c>
      <c r="I10">
        <v>0</v>
      </c>
      <c r="J10">
        <v>18.677023999999999</v>
      </c>
      <c r="K10">
        <v>9.0400446016847162</v>
      </c>
      <c r="L10">
        <v>561.61135906052129</v>
      </c>
      <c r="M10">
        <v>27.249105718553288</v>
      </c>
      <c r="N10">
        <v>35.180422491133704</v>
      </c>
      <c r="O10">
        <v>0</v>
      </c>
      <c r="P10">
        <v>30.440917714285717</v>
      </c>
      <c r="Q10">
        <v>6.4681622950594697</v>
      </c>
      <c r="R10">
        <v>12.558936584735992</v>
      </c>
      <c r="S10">
        <v>7.8173535011235966</v>
      </c>
      <c r="T10">
        <v>0</v>
      </c>
      <c r="U10">
        <v>124.06883081335771</v>
      </c>
      <c r="V10">
        <v>4.2398495582910929</v>
      </c>
      <c r="W10">
        <v>13.74619344042838</v>
      </c>
      <c r="X10">
        <v>43.941015581314154</v>
      </c>
      <c r="Y10">
        <v>0</v>
      </c>
      <c r="Z10">
        <v>0</v>
      </c>
      <c r="AA10">
        <v>4.1618348139240506</v>
      </c>
      <c r="AB10">
        <v>11.706949294336326</v>
      </c>
      <c r="AC10">
        <v>5.7349448015820226</v>
      </c>
      <c r="AD10">
        <v>0</v>
      </c>
      <c r="AE10">
        <v>9.7639965437015359</v>
      </c>
      <c r="AF10">
        <v>5.2582365020834683</v>
      </c>
      <c r="AG10">
        <v>12.213950020821608</v>
      </c>
      <c r="AH10">
        <v>6.1726384157636778</v>
      </c>
      <c r="AI10">
        <v>0</v>
      </c>
      <c r="AJ10">
        <v>0</v>
      </c>
      <c r="AK10">
        <v>10.046436244365642</v>
      </c>
      <c r="AL10">
        <v>0</v>
      </c>
      <c r="AM10">
        <v>4.8186499346995459</v>
      </c>
      <c r="AN10">
        <v>0.66488420623461553</v>
      </c>
      <c r="AO10">
        <v>0</v>
      </c>
      <c r="AP10">
        <v>0.15180919428334713</v>
      </c>
      <c r="AQ10">
        <v>5.4507583570099438</v>
      </c>
      <c r="AR10">
        <v>10.303101523641303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1005.6299052129365</v>
      </c>
    </row>
    <row r="11" spans="1:117">
      <c r="A11" t="s">
        <v>53</v>
      </c>
      <c r="B11">
        <v>0</v>
      </c>
      <c r="C11">
        <v>0</v>
      </c>
      <c r="D11">
        <v>2.8971</v>
      </c>
      <c r="E11">
        <v>0</v>
      </c>
      <c r="F11">
        <v>0</v>
      </c>
      <c r="G11">
        <v>4.8285</v>
      </c>
      <c r="H11">
        <v>0</v>
      </c>
      <c r="I11">
        <v>0</v>
      </c>
      <c r="J11">
        <v>4.8285</v>
      </c>
      <c r="K11">
        <v>9.0399719745293972</v>
      </c>
      <c r="L11">
        <v>561.61135906052129</v>
      </c>
      <c r="M11">
        <v>27.249105718553288</v>
      </c>
      <c r="N11">
        <v>35.180422491133704</v>
      </c>
      <c r="O11">
        <v>0</v>
      </c>
      <c r="P11">
        <v>30.440917714285717</v>
      </c>
      <c r="Q11">
        <v>6.4681622950594697</v>
      </c>
      <c r="R11">
        <v>12.558936584735992</v>
      </c>
      <c r="S11">
        <v>7.8173535011235966</v>
      </c>
      <c r="T11">
        <v>0</v>
      </c>
      <c r="U11">
        <v>124.06883081335771</v>
      </c>
      <c r="V11">
        <v>4.2398495582910929</v>
      </c>
      <c r="W11">
        <v>13.74619344042838</v>
      </c>
      <c r="X11">
        <v>43.941015581314154</v>
      </c>
      <c r="Y11">
        <v>0</v>
      </c>
      <c r="Z11">
        <v>0</v>
      </c>
      <c r="AA11">
        <v>0</v>
      </c>
      <c r="AB11">
        <v>11.706949294336326</v>
      </c>
      <c r="AC11">
        <v>5.7349448015820226</v>
      </c>
      <c r="AD11">
        <v>0</v>
      </c>
      <c r="AE11">
        <v>9.7639965437015359</v>
      </c>
      <c r="AF11">
        <v>5.2582365020834683</v>
      </c>
      <c r="AG11">
        <v>12.213950020821608</v>
      </c>
      <c r="AH11">
        <v>6.1726384157636778</v>
      </c>
      <c r="AI11">
        <v>0</v>
      </c>
      <c r="AJ11">
        <v>0</v>
      </c>
      <c r="AK11">
        <v>10.046436244365642</v>
      </c>
      <c r="AL11">
        <v>0</v>
      </c>
      <c r="AM11">
        <v>4.8186499346995459</v>
      </c>
      <c r="AN11">
        <v>0.66488420623461553</v>
      </c>
      <c r="AO11">
        <v>0</v>
      </c>
      <c r="AP11">
        <v>0.15180919428334713</v>
      </c>
      <c r="AQ11">
        <v>5.4507583570099438</v>
      </c>
      <c r="AR11">
        <v>10.303101523641303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971.20257377185692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9.0399550204736521</v>
      </c>
      <c r="L12">
        <v>561.61135906052129</v>
      </c>
      <c r="M12">
        <v>27.249105718553288</v>
      </c>
      <c r="N12">
        <v>35.180422491133704</v>
      </c>
      <c r="O12">
        <v>0</v>
      </c>
      <c r="P12">
        <v>30.440917714285717</v>
      </c>
      <c r="Q12">
        <v>6.4681622950594697</v>
      </c>
      <c r="R12">
        <v>12.558936584735992</v>
      </c>
      <c r="S12">
        <v>7.8173535011235966</v>
      </c>
      <c r="T12">
        <v>0</v>
      </c>
      <c r="U12">
        <v>124.06883081335771</v>
      </c>
      <c r="V12">
        <v>4.2398495582910929</v>
      </c>
      <c r="W12">
        <v>13.74619344042838</v>
      </c>
      <c r="X12">
        <v>43.941015581314154</v>
      </c>
      <c r="Y12">
        <v>0</v>
      </c>
      <c r="Z12">
        <v>0</v>
      </c>
      <c r="AA12">
        <v>0</v>
      </c>
      <c r="AB12">
        <v>11.706949294336326</v>
      </c>
      <c r="AC12">
        <v>5.7349448015820226</v>
      </c>
      <c r="AD12">
        <v>0</v>
      </c>
      <c r="AE12">
        <v>9.7639965437015359</v>
      </c>
      <c r="AF12">
        <v>5.2582365020834683</v>
      </c>
      <c r="AG12">
        <v>12.213950020821608</v>
      </c>
      <c r="AH12">
        <v>6.1726384157636778</v>
      </c>
      <c r="AI12">
        <v>0</v>
      </c>
      <c r="AJ12">
        <v>0</v>
      </c>
      <c r="AK12">
        <v>10.046436244365642</v>
      </c>
      <c r="AL12">
        <v>0</v>
      </c>
      <c r="AM12">
        <v>4.8186499346995459</v>
      </c>
      <c r="AN12">
        <v>0.66488420623461553</v>
      </c>
      <c r="AO12">
        <v>0</v>
      </c>
      <c r="AP12">
        <v>0.15180919428334713</v>
      </c>
      <c r="AQ12">
        <v>5.8240980203513217</v>
      </c>
      <c r="AR12">
        <v>10.303101523641303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959.0217964811427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9.35998950584362</v>
      </c>
      <c r="L13">
        <v>561.61135906052129</v>
      </c>
      <c r="M13">
        <v>27.249105718553288</v>
      </c>
      <c r="N13">
        <v>35.180422491133704</v>
      </c>
      <c r="O13">
        <v>0</v>
      </c>
      <c r="P13">
        <v>30.440917714285717</v>
      </c>
      <c r="Q13">
        <v>6.4681622950594697</v>
      </c>
      <c r="R13">
        <v>12.558936584735992</v>
      </c>
      <c r="S13">
        <v>7.8173535011235966</v>
      </c>
      <c r="T13">
        <v>0</v>
      </c>
      <c r="U13">
        <v>124.06883081335771</v>
      </c>
      <c r="V13">
        <v>4.2398495582910929</v>
      </c>
      <c r="W13">
        <v>13.74619344042838</v>
      </c>
      <c r="X13">
        <v>43.941015581314154</v>
      </c>
      <c r="Y13">
        <v>0</v>
      </c>
      <c r="Z13">
        <v>0</v>
      </c>
      <c r="AA13">
        <v>0</v>
      </c>
      <c r="AB13">
        <v>11.706949294336326</v>
      </c>
      <c r="AC13">
        <v>5.7349448015820226</v>
      </c>
      <c r="AD13">
        <v>0</v>
      </c>
      <c r="AE13">
        <v>9.7639965437015359</v>
      </c>
      <c r="AF13">
        <v>5.2582365020834683</v>
      </c>
      <c r="AG13">
        <v>12.213950020821608</v>
      </c>
      <c r="AH13">
        <v>6.1726384157636778</v>
      </c>
      <c r="AI13">
        <v>0</v>
      </c>
      <c r="AJ13">
        <v>0</v>
      </c>
      <c r="AK13">
        <v>10.046436244365642</v>
      </c>
      <c r="AL13">
        <v>0</v>
      </c>
      <c r="AM13">
        <v>4.8186499346995459</v>
      </c>
      <c r="AN13">
        <v>0.66488420623461553</v>
      </c>
      <c r="AO13">
        <v>0</v>
      </c>
      <c r="AP13">
        <v>0.15180919428334713</v>
      </c>
      <c r="AQ13">
        <v>8.1761377781063089</v>
      </c>
      <c r="AR13">
        <v>10.303101523641303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961.69387072426753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9.0399945415785243</v>
      </c>
      <c r="L14">
        <v>561.61135906052129</v>
      </c>
      <c r="M14">
        <v>27.249105718553288</v>
      </c>
      <c r="N14">
        <v>35.180422491133704</v>
      </c>
      <c r="O14">
        <v>0</v>
      </c>
      <c r="P14">
        <v>30.440917714285717</v>
      </c>
      <c r="Q14">
        <v>6.4681622950594697</v>
      </c>
      <c r="R14">
        <v>12.558936584735992</v>
      </c>
      <c r="S14">
        <v>7.8173535011235966</v>
      </c>
      <c r="T14">
        <v>0</v>
      </c>
      <c r="U14">
        <v>124.06883081335771</v>
      </c>
      <c r="V14">
        <v>4.2398495582910929</v>
      </c>
      <c r="W14">
        <v>13.74619344042838</v>
      </c>
      <c r="X14">
        <v>43.941015581314154</v>
      </c>
      <c r="Y14">
        <v>0</v>
      </c>
      <c r="Z14">
        <v>0</v>
      </c>
      <c r="AA14">
        <v>0</v>
      </c>
      <c r="AB14">
        <v>11.706949294336326</v>
      </c>
      <c r="AC14">
        <v>2.867472272788925</v>
      </c>
      <c r="AD14">
        <v>0</v>
      </c>
      <c r="AE14">
        <v>9.7639965437015359</v>
      </c>
      <c r="AF14">
        <v>5.2582365020834683</v>
      </c>
      <c r="AG14">
        <v>12.213950020821608</v>
      </c>
      <c r="AH14">
        <v>6.1726384157636778</v>
      </c>
      <c r="AI14">
        <v>0</v>
      </c>
      <c r="AJ14">
        <v>0</v>
      </c>
      <c r="AK14">
        <v>10.046436244365642</v>
      </c>
      <c r="AL14">
        <v>0</v>
      </c>
      <c r="AM14">
        <v>4.8186499346995459</v>
      </c>
      <c r="AN14">
        <v>0.66488420623461553</v>
      </c>
      <c r="AO14">
        <v>0</v>
      </c>
      <c r="AP14">
        <v>0.15180919428334713</v>
      </c>
      <c r="AQ14">
        <v>8.1761377781063089</v>
      </c>
      <c r="AR14">
        <v>10.303101523641303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958.50640323120933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9.040035969663764</v>
      </c>
      <c r="L15">
        <v>561.61135906052129</v>
      </c>
      <c r="M15">
        <v>27.249105718553288</v>
      </c>
      <c r="N15">
        <v>35.180422491133704</v>
      </c>
      <c r="O15">
        <v>0</v>
      </c>
      <c r="P15">
        <v>30.440917714285717</v>
      </c>
      <c r="Q15">
        <v>6.4681622950594697</v>
      </c>
      <c r="R15">
        <v>12.558936584735992</v>
      </c>
      <c r="S15">
        <v>7.8173535011235966</v>
      </c>
      <c r="T15">
        <v>0</v>
      </c>
      <c r="U15">
        <v>124.06883081335771</v>
      </c>
      <c r="V15">
        <v>4.2398495582910929</v>
      </c>
      <c r="W15">
        <v>13.74619344042838</v>
      </c>
      <c r="X15">
        <v>43.941015581314154</v>
      </c>
      <c r="Y15">
        <v>0</v>
      </c>
      <c r="Z15">
        <v>0</v>
      </c>
      <c r="AA15">
        <v>0</v>
      </c>
      <c r="AB15">
        <v>11.706949294336326</v>
      </c>
      <c r="AC15">
        <v>2.867472272788925</v>
      </c>
      <c r="AD15">
        <v>0</v>
      </c>
      <c r="AE15">
        <v>9.7639965437015359</v>
      </c>
      <c r="AF15">
        <v>5.2582365020834683</v>
      </c>
      <c r="AG15">
        <v>12.213950020821608</v>
      </c>
      <c r="AH15">
        <v>6.1726384157636778</v>
      </c>
      <c r="AI15">
        <v>0</v>
      </c>
      <c r="AJ15">
        <v>0</v>
      </c>
      <c r="AK15">
        <v>10.046436244365642</v>
      </c>
      <c r="AL15">
        <v>0</v>
      </c>
      <c r="AM15">
        <v>4.8186499346995459</v>
      </c>
      <c r="AN15">
        <v>0.66488420623461553</v>
      </c>
      <c r="AO15">
        <v>0</v>
      </c>
      <c r="AP15">
        <v>0.15180919428334713</v>
      </c>
      <c r="AQ15">
        <v>8.1761377781063089</v>
      </c>
      <c r="AR15">
        <v>10.303101523641303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958.50644465929463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9.050049461185683</v>
      </c>
      <c r="L16">
        <v>561.61135906052129</v>
      </c>
      <c r="M16">
        <v>27.249105718553288</v>
      </c>
      <c r="N16">
        <v>35.180422491133704</v>
      </c>
      <c r="O16">
        <v>0</v>
      </c>
      <c r="P16">
        <v>30.440917714285717</v>
      </c>
      <c r="Q16">
        <v>6.4681622950594697</v>
      </c>
      <c r="R16">
        <v>12.558936584735992</v>
      </c>
      <c r="S16">
        <v>7.8173535011235966</v>
      </c>
      <c r="T16">
        <v>0</v>
      </c>
      <c r="U16">
        <v>124.06883081335771</v>
      </c>
      <c r="V16">
        <v>4.2398495582910929</v>
      </c>
      <c r="W16">
        <v>13.74619344042838</v>
      </c>
      <c r="X16">
        <v>43.941015581314154</v>
      </c>
      <c r="Y16">
        <v>0</v>
      </c>
      <c r="Z16">
        <v>0</v>
      </c>
      <c r="AA16">
        <v>0</v>
      </c>
      <c r="AB16">
        <v>7.8046330295273494</v>
      </c>
      <c r="AC16">
        <v>2.867472272788925</v>
      </c>
      <c r="AD16">
        <v>0</v>
      </c>
      <c r="AE16">
        <v>9.7639965437015359</v>
      </c>
      <c r="AF16">
        <v>5.2582365020834683</v>
      </c>
      <c r="AG16">
        <v>12.213950020821608</v>
      </c>
      <c r="AH16">
        <v>6.1726384157636778</v>
      </c>
      <c r="AI16">
        <v>0</v>
      </c>
      <c r="AJ16">
        <v>0</v>
      </c>
      <c r="AK16">
        <v>10.046436244365642</v>
      </c>
      <c r="AL16">
        <v>0</v>
      </c>
      <c r="AM16">
        <v>4.8186499346995459</v>
      </c>
      <c r="AN16">
        <v>0.66488420623461553</v>
      </c>
      <c r="AO16">
        <v>0</v>
      </c>
      <c r="AP16">
        <v>0.15180919428334713</v>
      </c>
      <c r="AQ16">
        <v>8.1761377781063089</v>
      </c>
      <c r="AR16">
        <v>10.303101523641303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954.61414188600759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9.050085143738853</v>
      </c>
      <c r="L17">
        <v>561.61135906052129</v>
      </c>
      <c r="M17">
        <v>27.249105718553288</v>
      </c>
      <c r="N17">
        <v>35.180422491133704</v>
      </c>
      <c r="O17">
        <v>0</v>
      </c>
      <c r="P17">
        <v>30.440917714285717</v>
      </c>
      <c r="Q17">
        <v>6.4681622950594697</v>
      </c>
      <c r="R17">
        <v>12.558936584735992</v>
      </c>
      <c r="S17">
        <v>7.8173535011235966</v>
      </c>
      <c r="T17">
        <v>0</v>
      </c>
      <c r="U17">
        <v>124.06883081335771</v>
      </c>
      <c r="V17">
        <v>4.2365195174909536</v>
      </c>
      <c r="W17">
        <v>13.74619344042838</v>
      </c>
      <c r="X17">
        <v>43.941015581314154</v>
      </c>
      <c r="Y17">
        <v>0</v>
      </c>
      <c r="Z17">
        <v>0</v>
      </c>
      <c r="AA17">
        <v>0</v>
      </c>
      <c r="AB17">
        <v>3.9023162648089755</v>
      </c>
      <c r="AC17">
        <v>2.867472272788925</v>
      </c>
      <c r="AD17">
        <v>0</v>
      </c>
      <c r="AE17">
        <v>9.7639965437015359</v>
      </c>
      <c r="AF17">
        <v>5.2582365020834683</v>
      </c>
      <c r="AG17">
        <v>12.213950020821608</v>
      </c>
      <c r="AH17">
        <v>6.1726384157636778</v>
      </c>
      <c r="AI17">
        <v>0</v>
      </c>
      <c r="AJ17">
        <v>0</v>
      </c>
      <c r="AK17">
        <v>10.046436244365642</v>
      </c>
      <c r="AL17">
        <v>0</v>
      </c>
      <c r="AM17">
        <v>4.8186499346995459</v>
      </c>
      <c r="AN17">
        <v>0.66488420623461553</v>
      </c>
      <c r="AO17">
        <v>0</v>
      </c>
      <c r="AP17">
        <v>0.15180919428334713</v>
      </c>
      <c r="AQ17">
        <v>8.1761377781063089</v>
      </c>
      <c r="AR17">
        <v>10.303101523641303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950.70853076304229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9.049968907948033</v>
      </c>
      <c r="L18">
        <v>561.61135906052129</v>
      </c>
      <c r="M18">
        <v>27.249105718553288</v>
      </c>
      <c r="N18">
        <v>35.180422491133704</v>
      </c>
      <c r="O18">
        <v>0</v>
      </c>
      <c r="P18">
        <v>30.440917714285717</v>
      </c>
      <c r="Q18">
        <v>6.4681622950594697</v>
      </c>
      <c r="R18">
        <v>12.558936584735992</v>
      </c>
      <c r="S18">
        <v>7.8173535011235966</v>
      </c>
      <c r="T18">
        <v>0</v>
      </c>
      <c r="U18">
        <v>124.06883081335771</v>
      </c>
      <c r="V18">
        <v>4.2365195174909536</v>
      </c>
      <c r="W18">
        <v>13.74619344042838</v>
      </c>
      <c r="X18">
        <v>43.941015581314154</v>
      </c>
      <c r="Y18">
        <v>0</v>
      </c>
      <c r="Z18">
        <v>0</v>
      </c>
      <c r="AA18">
        <v>4.1618348139240506</v>
      </c>
      <c r="AB18">
        <v>3.9023162648089755</v>
      </c>
      <c r="AC18">
        <v>2.867472272788925</v>
      </c>
      <c r="AD18">
        <v>0</v>
      </c>
      <c r="AE18">
        <v>9.7639965437015359</v>
      </c>
      <c r="AF18">
        <v>5.2582365020834683</v>
      </c>
      <c r="AG18">
        <v>12.213950020821608</v>
      </c>
      <c r="AH18">
        <v>6.1726384157636778</v>
      </c>
      <c r="AI18">
        <v>0</v>
      </c>
      <c r="AJ18">
        <v>0</v>
      </c>
      <c r="AK18">
        <v>10.046436244365642</v>
      </c>
      <c r="AL18">
        <v>0</v>
      </c>
      <c r="AM18">
        <v>4.8186499346995459</v>
      </c>
      <c r="AN18">
        <v>0.66488420623461553</v>
      </c>
      <c r="AO18">
        <v>0</v>
      </c>
      <c r="AP18">
        <v>0.15180919428334713</v>
      </c>
      <c r="AQ18">
        <v>8.1761377781063089</v>
      </c>
      <c r="AR18">
        <v>10.303101523641303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954.87024934117539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9.049968907948033</v>
      </c>
      <c r="L19">
        <v>561.61135906052129</v>
      </c>
      <c r="M19">
        <v>27.249105718553288</v>
      </c>
      <c r="N19">
        <v>35.180422491133704</v>
      </c>
      <c r="O19">
        <v>0</v>
      </c>
      <c r="P19">
        <v>30.440917714285717</v>
      </c>
      <c r="Q19">
        <v>6.4681622950594697</v>
      </c>
      <c r="R19">
        <v>12.558936584735992</v>
      </c>
      <c r="S19">
        <v>7.8173535011235966</v>
      </c>
      <c r="T19">
        <v>0</v>
      </c>
      <c r="U19">
        <v>124.06883081335771</v>
      </c>
      <c r="V19">
        <v>4.2365195174909536</v>
      </c>
      <c r="W19">
        <v>13.74619344042838</v>
      </c>
      <c r="X19">
        <v>43.941015581314154</v>
      </c>
      <c r="Y19">
        <v>0</v>
      </c>
      <c r="Z19">
        <v>0</v>
      </c>
      <c r="AA19">
        <v>4.1618348139240506</v>
      </c>
      <c r="AB19">
        <v>3.9023162648089755</v>
      </c>
      <c r="AC19">
        <v>2.867472272788925</v>
      </c>
      <c r="AD19">
        <v>0</v>
      </c>
      <c r="AE19">
        <v>9.7639965437015359</v>
      </c>
      <c r="AF19">
        <v>5.2582365020834683</v>
      </c>
      <c r="AG19">
        <v>12.213950020821608</v>
      </c>
      <c r="AH19">
        <v>6.1726384157636778</v>
      </c>
      <c r="AI19">
        <v>0</v>
      </c>
      <c r="AJ19">
        <v>0</v>
      </c>
      <c r="AK19">
        <v>10.046436244365642</v>
      </c>
      <c r="AL19">
        <v>0</v>
      </c>
      <c r="AM19">
        <v>4.8186499346995459</v>
      </c>
      <c r="AN19">
        <v>0.66488420623461553</v>
      </c>
      <c r="AO19">
        <v>0</v>
      </c>
      <c r="AP19">
        <v>0.15180919428334713</v>
      </c>
      <c r="AQ19">
        <v>8.1761377781063089</v>
      </c>
      <c r="AR19">
        <v>10.303101523641303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954.87024934117539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9.0099032837789217</v>
      </c>
      <c r="L20">
        <v>561.61135906052129</v>
      </c>
      <c r="M20">
        <v>27.249105718553288</v>
      </c>
      <c r="N20">
        <v>35.180422491133704</v>
      </c>
      <c r="O20">
        <v>0</v>
      </c>
      <c r="P20">
        <v>30.440917714285717</v>
      </c>
      <c r="Q20">
        <v>6.4681622950594697</v>
      </c>
      <c r="R20">
        <v>12.558936584735992</v>
      </c>
      <c r="S20">
        <v>7.8173535011235966</v>
      </c>
      <c r="T20">
        <v>0</v>
      </c>
      <c r="U20">
        <v>124.06883081335771</v>
      </c>
      <c r="V20">
        <v>4.2365195174909536</v>
      </c>
      <c r="W20">
        <v>13.74619344042838</v>
      </c>
      <c r="X20">
        <v>43.941015581314154</v>
      </c>
      <c r="Y20">
        <v>0</v>
      </c>
      <c r="Z20">
        <v>0</v>
      </c>
      <c r="AA20">
        <v>4.1618348139240506</v>
      </c>
      <c r="AB20">
        <v>3.9023162648089755</v>
      </c>
      <c r="AC20">
        <v>2.867472272788925</v>
      </c>
      <c r="AD20">
        <v>0</v>
      </c>
      <c r="AE20">
        <v>9.7639965437015359</v>
      </c>
      <c r="AF20">
        <v>5.2582365020834683</v>
      </c>
      <c r="AG20">
        <v>12.213950020821608</v>
      </c>
      <c r="AH20">
        <v>6.1726384157636778</v>
      </c>
      <c r="AI20">
        <v>0</v>
      </c>
      <c r="AJ20">
        <v>0</v>
      </c>
      <c r="AK20">
        <v>10.046436244365642</v>
      </c>
      <c r="AL20">
        <v>0</v>
      </c>
      <c r="AM20">
        <v>4.8186499346995459</v>
      </c>
      <c r="AN20">
        <v>0.66488420623461553</v>
      </c>
      <c r="AO20">
        <v>0</v>
      </c>
      <c r="AP20">
        <v>0.15180919428334713</v>
      </c>
      <c r="AQ20">
        <v>8.1761377781063089</v>
      </c>
      <c r="AR20">
        <v>10.303101523641303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954.83018371700632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9.3699600809925077</v>
      </c>
      <c r="L21">
        <v>561.61121607434211</v>
      </c>
      <c r="M21">
        <v>27.249105718553288</v>
      </c>
      <c r="N21">
        <v>35.180422491133704</v>
      </c>
      <c r="O21">
        <v>0</v>
      </c>
      <c r="P21">
        <v>30.440917714285717</v>
      </c>
      <c r="Q21">
        <v>6.4682924420749295</v>
      </c>
      <c r="R21">
        <v>12.558936584735992</v>
      </c>
      <c r="S21">
        <v>7.8173535011235966</v>
      </c>
      <c r="T21">
        <v>0</v>
      </c>
      <c r="U21">
        <v>124.06883081335771</v>
      </c>
      <c r="V21">
        <v>4.2365195174909536</v>
      </c>
      <c r="W21">
        <v>13.74619344042838</v>
      </c>
      <c r="X21">
        <v>43.941015581314154</v>
      </c>
      <c r="Y21">
        <v>0</v>
      </c>
      <c r="Z21">
        <v>0</v>
      </c>
      <c r="AA21">
        <v>4.1618348139240506</v>
      </c>
      <c r="AB21">
        <v>3.9023162648089755</v>
      </c>
      <c r="AC21">
        <v>2.867472272788925</v>
      </c>
      <c r="AD21">
        <v>0</v>
      </c>
      <c r="AE21">
        <v>9.7639965437015359</v>
      </c>
      <c r="AF21">
        <v>5.2582365020834683</v>
      </c>
      <c r="AG21">
        <v>12.213950020821608</v>
      </c>
      <c r="AH21">
        <v>12.625851447189341</v>
      </c>
      <c r="AI21">
        <v>0</v>
      </c>
      <c r="AJ21">
        <v>0</v>
      </c>
      <c r="AK21">
        <v>10.046436244365642</v>
      </c>
      <c r="AL21">
        <v>0</v>
      </c>
      <c r="AM21">
        <v>4.8186499346995459</v>
      </c>
      <c r="AN21">
        <v>0.66488420623461553</v>
      </c>
      <c r="AO21">
        <v>0</v>
      </c>
      <c r="AP21">
        <v>0.15180919428334713</v>
      </c>
      <c r="AQ21">
        <v>8.1761377781063089</v>
      </c>
      <c r="AR21">
        <v>10.303101523641303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961.6434407064819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9.3699485548286443</v>
      </c>
      <c r="L22">
        <v>561.61121607434211</v>
      </c>
      <c r="M22">
        <v>27.249105718553288</v>
      </c>
      <c r="N22">
        <v>35.180422491133704</v>
      </c>
      <c r="O22">
        <v>0</v>
      </c>
      <c r="P22">
        <v>30.440917714285717</v>
      </c>
      <c r="Q22">
        <v>6.4682924420749295</v>
      </c>
      <c r="R22">
        <v>12.558936584735992</v>
      </c>
      <c r="S22">
        <v>7.8173535011235966</v>
      </c>
      <c r="T22">
        <v>0</v>
      </c>
      <c r="U22">
        <v>124.06883081335771</v>
      </c>
      <c r="V22">
        <v>4.2365195174909536</v>
      </c>
      <c r="W22">
        <v>13.74619344042838</v>
      </c>
      <c r="X22">
        <v>43.941015581314154</v>
      </c>
      <c r="Y22">
        <v>0</v>
      </c>
      <c r="Z22">
        <v>0</v>
      </c>
      <c r="AA22">
        <v>4.1618348139240506</v>
      </c>
      <c r="AB22">
        <v>3.9023162648089755</v>
      </c>
      <c r="AC22">
        <v>2.867472272788925</v>
      </c>
      <c r="AD22">
        <v>0</v>
      </c>
      <c r="AE22">
        <v>9.7639965437015359</v>
      </c>
      <c r="AF22">
        <v>5.2582365020834683</v>
      </c>
      <c r="AG22">
        <v>12.213950020821608</v>
      </c>
      <c r="AH22">
        <v>12.625851447189341</v>
      </c>
      <c r="AI22">
        <v>0</v>
      </c>
      <c r="AJ22">
        <v>0</v>
      </c>
      <c r="AK22">
        <v>10.046436244365642</v>
      </c>
      <c r="AL22">
        <v>0</v>
      </c>
      <c r="AM22">
        <v>4.8186499346995459</v>
      </c>
      <c r="AN22">
        <v>0.66488420623461553</v>
      </c>
      <c r="AO22">
        <v>0</v>
      </c>
      <c r="AP22">
        <v>0.15180919428334713</v>
      </c>
      <c r="AQ22">
        <v>8.1761377781063089</v>
      </c>
      <c r="AR22">
        <v>10.303101523641303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961.64342918031798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9.0500053092686858</v>
      </c>
      <c r="L23">
        <v>561.61121607434211</v>
      </c>
      <c r="M23">
        <v>27.249105718553288</v>
      </c>
      <c r="N23">
        <v>35.180422491133704</v>
      </c>
      <c r="O23">
        <v>0</v>
      </c>
      <c r="P23">
        <v>30.440917714285717</v>
      </c>
      <c r="Q23">
        <v>6.4682924420749295</v>
      </c>
      <c r="R23">
        <v>12.558936584735992</v>
      </c>
      <c r="S23">
        <v>7.8173535011235966</v>
      </c>
      <c r="T23">
        <v>0</v>
      </c>
      <c r="U23">
        <v>124.06883081335771</v>
      </c>
      <c r="V23">
        <v>4.2365195174909536</v>
      </c>
      <c r="W23">
        <v>13.74619344042838</v>
      </c>
      <c r="X23">
        <v>43.941015581314154</v>
      </c>
      <c r="Y23">
        <v>0</v>
      </c>
      <c r="Z23">
        <v>0</v>
      </c>
      <c r="AA23">
        <v>4.1618348139240506</v>
      </c>
      <c r="AB23">
        <v>3.9023162648089755</v>
      </c>
      <c r="AC23">
        <v>2.867472272788925</v>
      </c>
      <c r="AD23">
        <v>0</v>
      </c>
      <c r="AE23">
        <v>9.7639965437015359</v>
      </c>
      <c r="AF23">
        <v>5.2582365020834683</v>
      </c>
      <c r="AG23">
        <v>12.213950020821608</v>
      </c>
      <c r="AH23">
        <v>12.625851447189341</v>
      </c>
      <c r="AI23">
        <v>0</v>
      </c>
      <c r="AJ23">
        <v>0</v>
      </c>
      <c r="AK23">
        <v>10.046436244365642</v>
      </c>
      <c r="AL23">
        <v>0</v>
      </c>
      <c r="AM23">
        <v>4.8186499346995459</v>
      </c>
      <c r="AN23">
        <v>0.66488420623461553</v>
      </c>
      <c r="AO23">
        <v>0</v>
      </c>
      <c r="AP23">
        <v>0.15180919428334713</v>
      </c>
      <c r="AQ23">
        <v>8.1761377781063089</v>
      </c>
      <c r="AR23">
        <v>10.303101523641303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961.32348593475808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9.0398813636217508</v>
      </c>
      <c r="L24">
        <v>561.61121607434211</v>
      </c>
      <c r="M24">
        <v>27.249105718553288</v>
      </c>
      <c r="N24">
        <v>35.180422491133704</v>
      </c>
      <c r="O24">
        <v>0</v>
      </c>
      <c r="P24">
        <v>30.440917714285717</v>
      </c>
      <c r="Q24">
        <v>6.4682924420749295</v>
      </c>
      <c r="R24">
        <v>12.558936584735992</v>
      </c>
      <c r="S24">
        <v>7.8173535011235966</v>
      </c>
      <c r="T24">
        <v>0</v>
      </c>
      <c r="U24">
        <v>124.06883081335771</v>
      </c>
      <c r="V24">
        <v>4.2365195174909536</v>
      </c>
      <c r="W24">
        <v>13.74619344042838</v>
      </c>
      <c r="X24">
        <v>43.941015581314154</v>
      </c>
      <c r="Y24">
        <v>0</v>
      </c>
      <c r="Z24">
        <v>0</v>
      </c>
      <c r="AA24">
        <v>8.3236696278481013</v>
      </c>
      <c r="AB24">
        <v>3.9023162648089755</v>
      </c>
      <c r="AC24">
        <v>2.867472272788925</v>
      </c>
      <c r="AD24">
        <v>0</v>
      </c>
      <c r="AE24">
        <v>9.7639965437015359</v>
      </c>
      <c r="AF24">
        <v>5.2582365020834683</v>
      </c>
      <c r="AG24">
        <v>12.213950020821608</v>
      </c>
      <c r="AH24">
        <v>12.625851447189341</v>
      </c>
      <c r="AI24">
        <v>0</v>
      </c>
      <c r="AJ24">
        <v>0</v>
      </c>
      <c r="AK24">
        <v>10.046436244365642</v>
      </c>
      <c r="AL24">
        <v>0</v>
      </c>
      <c r="AM24">
        <v>4.8186499346995459</v>
      </c>
      <c r="AN24">
        <v>0.66488420623461553</v>
      </c>
      <c r="AO24">
        <v>0</v>
      </c>
      <c r="AP24">
        <v>0.15180919428334713</v>
      </c>
      <c r="AQ24">
        <v>8.1761377781063089</v>
      </c>
      <c r="AR24">
        <v>10.303101523641303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965.47519680303515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9.0398813636217508</v>
      </c>
      <c r="L25">
        <v>561.61121607434211</v>
      </c>
      <c r="M25">
        <v>27.249105718553288</v>
      </c>
      <c r="N25">
        <v>35.180422491133704</v>
      </c>
      <c r="O25">
        <v>0</v>
      </c>
      <c r="P25">
        <v>30.440917714285717</v>
      </c>
      <c r="Q25">
        <v>6.4682924420749295</v>
      </c>
      <c r="R25">
        <v>12.558936584735992</v>
      </c>
      <c r="S25">
        <v>7.8173535011235966</v>
      </c>
      <c r="T25">
        <v>0</v>
      </c>
      <c r="U25">
        <v>124.06883081335771</v>
      </c>
      <c r="V25">
        <v>4.2365195174909536</v>
      </c>
      <c r="W25">
        <v>13.74619344042838</v>
      </c>
      <c r="X25">
        <v>43.941015581314154</v>
      </c>
      <c r="Y25">
        <v>0</v>
      </c>
      <c r="Z25">
        <v>0</v>
      </c>
      <c r="AA25">
        <v>8.3236696278481013</v>
      </c>
      <c r="AB25">
        <v>3.9023162648089755</v>
      </c>
      <c r="AC25">
        <v>2.867472272788925</v>
      </c>
      <c r="AD25">
        <v>2.7006474951183388</v>
      </c>
      <c r="AE25">
        <v>9.7639965437015359</v>
      </c>
      <c r="AF25">
        <v>5.2582365020834683</v>
      </c>
      <c r="AG25">
        <v>12.213950020821608</v>
      </c>
      <c r="AH25">
        <v>12.625851447189341</v>
      </c>
      <c r="AI25">
        <v>0</v>
      </c>
      <c r="AJ25">
        <v>0</v>
      </c>
      <c r="AK25">
        <v>10.046436244365642</v>
      </c>
      <c r="AL25">
        <v>0</v>
      </c>
      <c r="AM25">
        <v>4.8186499346995459</v>
      </c>
      <c r="AN25">
        <v>0.66488420623461553</v>
      </c>
      <c r="AO25">
        <v>0</v>
      </c>
      <c r="AP25">
        <v>0.15180919428334713</v>
      </c>
      <c r="AQ25">
        <v>8.1761377781063089</v>
      </c>
      <c r="AR25">
        <v>10.303101523641303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968.17584429815349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9.0398813636217508</v>
      </c>
      <c r="L26">
        <v>561.61121607434211</v>
      </c>
      <c r="M26">
        <v>27.249105718553288</v>
      </c>
      <c r="N26">
        <v>35.180422491133704</v>
      </c>
      <c r="O26">
        <v>0</v>
      </c>
      <c r="P26">
        <v>30.440917714285717</v>
      </c>
      <c r="Q26">
        <v>6.4682924420749295</v>
      </c>
      <c r="R26">
        <v>12.558936584735992</v>
      </c>
      <c r="S26">
        <v>7.8173535011235966</v>
      </c>
      <c r="T26">
        <v>0</v>
      </c>
      <c r="U26">
        <v>124.06883081335771</v>
      </c>
      <c r="V26">
        <v>4.2365195174909536</v>
      </c>
      <c r="W26">
        <v>13.74619344042838</v>
      </c>
      <c r="X26">
        <v>43.941015581314154</v>
      </c>
      <c r="Y26">
        <v>0</v>
      </c>
      <c r="Z26">
        <v>0</v>
      </c>
      <c r="AA26">
        <v>8.3236696278481013</v>
      </c>
      <c r="AB26">
        <v>3.9023162648089755</v>
      </c>
      <c r="AC26">
        <v>2.867472272788925</v>
      </c>
      <c r="AD26">
        <v>2.7006474951183388</v>
      </c>
      <c r="AE26">
        <v>9.7639965437015359</v>
      </c>
      <c r="AF26">
        <v>5.2582365020834683</v>
      </c>
      <c r="AG26">
        <v>12.213950020821608</v>
      </c>
      <c r="AH26">
        <v>12.625851447189341</v>
      </c>
      <c r="AI26">
        <v>0</v>
      </c>
      <c r="AJ26">
        <v>0</v>
      </c>
      <c r="AK26">
        <v>10.046436244365642</v>
      </c>
      <c r="AL26">
        <v>0</v>
      </c>
      <c r="AM26">
        <v>4.8186499346995459</v>
      </c>
      <c r="AN26">
        <v>0.66488420623461553</v>
      </c>
      <c r="AO26">
        <v>0</v>
      </c>
      <c r="AP26">
        <v>0.15180919428334713</v>
      </c>
      <c r="AQ26">
        <v>8.1761377781063089</v>
      </c>
      <c r="AR26">
        <v>10.303101523641303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968.17584429815349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9.0500117206856174</v>
      </c>
      <c r="L27">
        <v>561.61121607434211</v>
      </c>
      <c r="M27">
        <v>27.249105718553288</v>
      </c>
      <c r="N27">
        <v>35.180422491133704</v>
      </c>
      <c r="O27">
        <v>0</v>
      </c>
      <c r="P27">
        <v>30.440917714285717</v>
      </c>
      <c r="Q27">
        <v>6.4682924420749295</v>
      </c>
      <c r="R27">
        <v>12.558936584735992</v>
      </c>
      <c r="S27">
        <v>7.8173535011235966</v>
      </c>
      <c r="T27">
        <v>0</v>
      </c>
      <c r="U27">
        <v>124.06883081335771</v>
      </c>
      <c r="V27">
        <v>4.2365195174909536</v>
      </c>
      <c r="W27">
        <v>13.74619344042838</v>
      </c>
      <c r="X27">
        <v>43.941015581314154</v>
      </c>
      <c r="Y27">
        <v>0</v>
      </c>
      <c r="Z27">
        <v>0</v>
      </c>
      <c r="AA27">
        <v>8.3236696278481013</v>
      </c>
      <c r="AB27">
        <v>7.8046330295273494</v>
      </c>
      <c r="AC27">
        <v>2.867472272788925</v>
      </c>
      <c r="AD27">
        <v>2.7006474951183388</v>
      </c>
      <c r="AE27">
        <v>9.7639965437015359</v>
      </c>
      <c r="AF27">
        <v>5.2582365020834683</v>
      </c>
      <c r="AG27">
        <v>12.213950020821608</v>
      </c>
      <c r="AH27">
        <v>12.625851447189341</v>
      </c>
      <c r="AI27">
        <v>0.94300612814575413</v>
      </c>
      <c r="AJ27">
        <v>0</v>
      </c>
      <c r="AK27">
        <v>10.046436244365642</v>
      </c>
      <c r="AL27">
        <v>0</v>
      </c>
      <c r="AM27">
        <v>4.8186499346995459</v>
      </c>
      <c r="AN27">
        <v>0.66488420623461553</v>
      </c>
      <c r="AO27">
        <v>0</v>
      </c>
      <c r="AP27">
        <v>0.15180919428334713</v>
      </c>
      <c r="AQ27">
        <v>8.1761377781063089</v>
      </c>
      <c r="AR27">
        <v>10.303101523641303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973.03129754808151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9.0399268711225229</v>
      </c>
      <c r="L28">
        <v>561.61121607434211</v>
      </c>
      <c r="M28">
        <v>27.249105718553288</v>
      </c>
      <c r="N28">
        <v>35.180422491133704</v>
      </c>
      <c r="O28">
        <v>0</v>
      </c>
      <c r="P28">
        <v>30.440917714285717</v>
      </c>
      <c r="Q28">
        <v>6.4682924420749295</v>
      </c>
      <c r="R28">
        <v>12.558936584735992</v>
      </c>
      <c r="S28">
        <v>7.8173535011235966</v>
      </c>
      <c r="T28">
        <v>0</v>
      </c>
      <c r="U28">
        <v>124.06883081335771</v>
      </c>
      <c r="V28">
        <v>4.2365195174909536</v>
      </c>
      <c r="W28">
        <v>13.74619344042838</v>
      </c>
      <c r="X28">
        <v>43.941015581314154</v>
      </c>
      <c r="Y28">
        <v>0</v>
      </c>
      <c r="Z28">
        <v>0</v>
      </c>
      <c r="AA28">
        <v>8.3236696278481013</v>
      </c>
      <c r="AB28">
        <v>7.8046330295273494</v>
      </c>
      <c r="AC28">
        <v>2.867472272788925</v>
      </c>
      <c r="AD28">
        <v>2.7006474951183388</v>
      </c>
      <c r="AE28">
        <v>9.7639965437015359</v>
      </c>
      <c r="AF28">
        <v>5.2582365020834683</v>
      </c>
      <c r="AG28">
        <v>12.213950020821608</v>
      </c>
      <c r="AH28">
        <v>12.625851447189341</v>
      </c>
      <c r="AI28">
        <v>1.5088098050332064</v>
      </c>
      <c r="AJ28">
        <v>0</v>
      </c>
      <c r="AK28">
        <v>10.046436244365642</v>
      </c>
      <c r="AL28">
        <v>0</v>
      </c>
      <c r="AM28">
        <v>4.8186499346995459</v>
      </c>
      <c r="AN28">
        <v>0.66488420623461553</v>
      </c>
      <c r="AO28">
        <v>0</v>
      </c>
      <c r="AP28">
        <v>0.15180919428334713</v>
      </c>
      <c r="AQ28">
        <v>8.1761377781063089</v>
      </c>
      <c r="AR28">
        <v>10.303101523641303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973.58701637540594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9.0500117206856174</v>
      </c>
      <c r="L29">
        <v>561.61121607434211</v>
      </c>
      <c r="M29">
        <v>27.249105718553288</v>
      </c>
      <c r="N29">
        <v>35.180422491133704</v>
      </c>
      <c r="O29">
        <v>0</v>
      </c>
      <c r="P29">
        <v>30.440917714285717</v>
      </c>
      <c r="Q29">
        <v>6.4682924420749295</v>
      </c>
      <c r="R29">
        <v>12.558936584735992</v>
      </c>
      <c r="S29">
        <v>7.8173535011235966</v>
      </c>
      <c r="T29">
        <v>0</v>
      </c>
      <c r="U29">
        <v>124.06883081335771</v>
      </c>
      <c r="V29">
        <v>4.2365195174909536</v>
      </c>
      <c r="W29">
        <v>13.74619344042838</v>
      </c>
      <c r="X29">
        <v>43.941015581314154</v>
      </c>
      <c r="Y29">
        <v>0</v>
      </c>
      <c r="Z29">
        <v>0</v>
      </c>
      <c r="AA29">
        <v>8.3236696278481013</v>
      </c>
      <c r="AB29">
        <v>7.8046330295273494</v>
      </c>
      <c r="AC29">
        <v>5.7349448015820226</v>
      </c>
      <c r="AD29">
        <v>2.7006474951183388</v>
      </c>
      <c r="AE29">
        <v>9.7639965437015359</v>
      </c>
      <c r="AF29">
        <v>5.2582365020834683</v>
      </c>
      <c r="AG29">
        <v>12.213950020821608</v>
      </c>
      <c r="AH29">
        <v>12.625851447189341</v>
      </c>
      <c r="AI29">
        <v>9.6895758429149765</v>
      </c>
      <c r="AJ29">
        <v>0</v>
      </c>
      <c r="AK29">
        <v>10.046436244365642</v>
      </c>
      <c r="AL29">
        <v>0</v>
      </c>
      <c r="AM29">
        <v>4.8186499346995459</v>
      </c>
      <c r="AN29">
        <v>0.66488420623461553</v>
      </c>
      <c r="AO29">
        <v>0</v>
      </c>
      <c r="AP29">
        <v>0.15180919428334713</v>
      </c>
      <c r="AQ29">
        <v>8.1761377781063089</v>
      </c>
      <c r="AR29">
        <v>10.303101523641303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984.64533979164389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9.0500359877221914</v>
      </c>
      <c r="L30">
        <v>561.61121607434211</v>
      </c>
      <c r="M30">
        <v>27.249105718553288</v>
      </c>
      <c r="N30">
        <v>35.180422491133704</v>
      </c>
      <c r="O30">
        <v>0</v>
      </c>
      <c r="P30">
        <v>30.440917714285717</v>
      </c>
      <c r="Q30">
        <v>6.4682924420749295</v>
      </c>
      <c r="R30">
        <v>12.558936584735992</v>
      </c>
      <c r="S30">
        <v>7.8173535011235966</v>
      </c>
      <c r="T30">
        <v>0</v>
      </c>
      <c r="U30">
        <v>124.06883081335771</v>
      </c>
      <c r="V30">
        <v>4.2365195174909536</v>
      </c>
      <c r="W30">
        <v>13.74619344042838</v>
      </c>
      <c r="X30">
        <v>43.941015581314154</v>
      </c>
      <c r="Y30">
        <v>0</v>
      </c>
      <c r="Z30">
        <v>0</v>
      </c>
      <c r="AA30">
        <v>8.3236696278481013</v>
      </c>
      <c r="AB30">
        <v>7.8046330295273494</v>
      </c>
      <c r="AC30">
        <v>5.7349448015820226</v>
      </c>
      <c r="AD30">
        <v>2.7006474951183388</v>
      </c>
      <c r="AE30">
        <v>9.7639965437015359</v>
      </c>
      <c r="AF30">
        <v>5.2582365020834683</v>
      </c>
      <c r="AG30">
        <v>12.213950020821608</v>
      </c>
      <c r="AH30">
        <v>12.625851447189341</v>
      </c>
      <c r="AI30">
        <v>9.6895758429149765</v>
      </c>
      <c r="AJ30">
        <v>0</v>
      </c>
      <c r="AK30">
        <v>10.046436244365642</v>
      </c>
      <c r="AL30">
        <v>0</v>
      </c>
      <c r="AM30">
        <v>4.8186499346995459</v>
      </c>
      <c r="AN30">
        <v>0.66488420623461553</v>
      </c>
      <c r="AO30">
        <v>0</v>
      </c>
      <c r="AP30">
        <v>0.15180919428334713</v>
      </c>
      <c r="AQ30">
        <v>5.4507583570099438</v>
      </c>
      <c r="AR30">
        <v>10.303101523641303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981.91998463758398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5.7902101261549292</v>
      </c>
      <c r="L31">
        <v>492.50657107866982</v>
      </c>
      <c r="M31">
        <v>27.249105718553288</v>
      </c>
      <c r="N31">
        <v>35.180422491133704</v>
      </c>
      <c r="O31">
        <v>0</v>
      </c>
      <c r="P31">
        <v>30.440917714285717</v>
      </c>
      <c r="Q31">
        <v>3.8604451831750342</v>
      </c>
      <c r="R31">
        <v>12.558936584735992</v>
      </c>
      <c r="S31">
        <v>3.8596496341743127</v>
      </c>
      <c r="T31">
        <v>0</v>
      </c>
      <c r="U31">
        <v>124.06883081335771</v>
      </c>
      <c r="V31">
        <v>4.2365195174909536</v>
      </c>
      <c r="W31">
        <v>13.74619344042838</v>
      </c>
      <c r="X31">
        <v>43.941015581314154</v>
      </c>
      <c r="Y31">
        <v>0</v>
      </c>
      <c r="Z31">
        <v>0</v>
      </c>
      <c r="AA31">
        <v>8.3236696278481013</v>
      </c>
      <c r="AB31">
        <v>7.8046330295273494</v>
      </c>
      <c r="AC31">
        <v>5.7349448015820226</v>
      </c>
      <c r="AD31">
        <v>2.7006474951183388</v>
      </c>
      <c r="AE31">
        <v>9.7639965437015359</v>
      </c>
      <c r="AF31">
        <v>5.2582365020834683</v>
      </c>
      <c r="AG31">
        <v>12.213950020821608</v>
      </c>
      <c r="AH31">
        <v>12.625851447189341</v>
      </c>
      <c r="AI31">
        <v>9.6895758429149765</v>
      </c>
      <c r="AJ31">
        <v>0</v>
      </c>
      <c r="AK31">
        <v>10.046436244365642</v>
      </c>
      <c r="AL31">
        <v>0</v>
      </c>
      <c r="AM31">
        <v>4.8186499346995459</v>
      </c>
      <c r="AN31">
        <v>0.66488420623461553</v>
      </c>
      <c r="AO31">
        <v>0</v>
      </c>
      <c r="AP31">
        <v>1.7458046604805302</v>
      </c>
      <c r="AQ31">
        <v>2.7253794210963651</v>
      </c>
      <c r="AR31">
        <v>10.303101523641303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901.85857918477882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5.7902101261549292</v>
      </c>
      <c r="L32">
        <v>444.22084305511112</v>
      </c>
      <c r="M32">
        <v>27.249105718553288</v>
      </c>
      <c r="N32">
        <v>35.180422491133704</v>
      </c>
      <c r="O32">
        <v>0</v>
      </c>
      <c r="P32">
        <v>30.440917714285717</v>
      </c>
      <c r="Q32">
        <v>3.8604451831750342</v>
      </c>
      <c r="R32">
        <v>12.558936584735992</v>
      </c>
      <c r="S32">
        <v>3.8596496341743127</v>
      </c>
      <c r="T32">
        <v>0</v>
      </c>
      <c r="U32">
        <v>124.06883081335771</v>
      </c>
      <c r="V32">
        <v>4.2365195174909536</v>
      </c>
      <c r="W32">
        <v>13.74619344042838</v>
      </c>
      <c r="X32">
        <v>43.941015581314154</v>
      </c>
      <c r="Y32">
        <v>0</v>
      </c>
      <c r="Z32">
        <v>0</v>
      </c>
      <c r="AA32">
        <v>8.3236696278481013</v>
      </c>
      <c r="AB32">
        <v>7.8046330295273494</v>
      </c>
      <c r="AC32">
        <v>5.7349448015820226</v>
      </c>
      <c r="AD32">
        <v>2.7006474951183388</v>
      </c>
      <c r="AE32">
        <v>9.7639965437015359</v>
      </c>
      <c r="AF32">
        <v>2.3369940300817196</v>
      </c>
      <c r="AG32">
        <v>12.213950020821608</v>
      </c>
      <c r="AH32">
        <v>12.625851447189341</v>
      </c>
      <c r="AI32">
        <v>9.6895758429149765</v>
      </c>
      <c r="AJ32">
        <v>0</v>
      </c>
      <c r="AK32">
        <v>10.046436244365642</v>
      </c>
      <c r="AL32">
        <v>0</v>
      </c>
      <c r="AM32">
        <v>4.8186499346995459</v>
      </c>
      <c r="AN32">
        <v>0.66488420623461553</v>
      </c>
      <c r="AO32">
        <v>0</v>
      </c>
      <c r="AP32">
        <v>1.7458046604805302</v>
      </c>
      <c r="AQ32">
        <v>0</v>
      </c>
      <c r="AR32">
        <v>12.102055952717391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849.72518369719808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5.7902101261549292</v>
      </c>
      <c r="L33">
        <v>376.62271299493261</v>
      </c>
      <c r="M33">
        <v>27.249105718553288</v>
      </c>
      <c r="N33">
        <v>35.180422491133704</v>
      </c>
      <c r="O33">
        <v>0</v>
      </c>
      <c r="P33">
        <v>30.440917714285717</v>
      </c>
      <c r="Q33">
        <v>3.8589930707892597</v>
      </c>
      <c r="R33">
        <v>12.561294523148147</v>
      </c>
      <c r="S33">
        <v>3.8614887827260458</v>
      </c>
      <c r="T33">
        <v>0</v>
      </c>
      <c r="U33">
        <v>124.06883081335771</v>
      </c>
      <c r="V33">
        <v>4.2365195174909536</v>
      </c>
      <c r="W33">
        <v>13.74619344042838</v>
      </c>
      <c r="X33">
        <v>43.941015581314154</v>
      </c>
      <c r="Y33">
        <v>0</v>
      </c>
      <c r="Z33">
        <v>0</v>
      </c>
      <c r="AA33">
        <v>8.3236696278481013</v>
      </c>
      <c r="AB33">
        <v>7.8046330295273494</v>
      </c>
      <c r="AC33">
        <v>5.7349448015820226</v>
      </c>
      <c r="AD33">
        <v>2.7006474951183388</v>
      </c>
      <c r="AE33">
        <v>9.7639965437015359</v>
      </c>
      <c r="AF33">
        <v>2.3369940300817196</v>
      </c>
      <c r="AG33">
        <v>12.213950020821608</v>
      </c>
      <c r="AH33">
        <v>12.625851447189341</v>
      </c>
      <c r="AI33">
        <v>9.6895758429149765</v>
      </c>
      <c r="AJ33">
        <v>0</v>
      </c>
      <c r="AK33">
        <v>10.046436244365642</v>
      </c>
      <c r="AL33">
        <v>0</v>
      </c>
      <c r="AM33">
        <v>4.8186499346995459</v>
      </c>
      <c r="AN33">
        <v>0.66488420623461553</v>
      </c>
      <c r="AO33">
        <v>0</v>
      </c>
      <c r="AP33">
        <v>1.7458046604805302</v>
      </c>
      <c r="AQ33">
        <v>0</v>
      </c>
      <c r="AR33">
        <v>12.102055952717391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782.12979861159761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5.7902101261549292</v>
      </c>
      <c r="L34">
        <v>309.0161839072307</v>
      </c>
      <c r="M34">
        <v>27.249105718553288</v>
      </c>
      <c r="N34">
        <v>35.180422491133704</v>
      </c>
      <c r="O34">
        <v>0</v>
      </c>
      <c r="P34">
        <v>30.440917714285717</v>
      </c>
      <c r="Q34">
        <v>3.8589930707892597</v>
      </c>
      <c r="R34">
        <v>12.561294523148147</v>
      </c>
      <c r="S34">
        <v>3.8614887827260458</v>
      </c>
      <c r="T34">
        <v>0</v>
      </c>
      <c r="U34">
        <v>124.06883081335771</v>
      </c>
      <c r="V34">
        <v>4.2365195174909536</v>
      </c>
      <c r="W34">
        <v>13.74619344042838</v>
      </c>
      <c r="X34">
        <v>43.941015581314154</v>
      </c>
      <c r="Y34">
        <v>0</v>
      </c>
      <c r="Z34">
        <v>0</v>
      </c>
      <c r="AA34">
        <v>8.3236696278481013</v>
      </c>
      <c r="AB34">
        <v>7.8046330295273494</v>
      </c>
      <c r="AC34">
        <v>5.7349448015820226</v>
      </c>
      <c r="AD34">
        <v>2.7006474951183388</v>
      </c>
      <c r="AE34">
        <v>9.7639965437015359</v>
      </c>
      <c r="AF34">
        <v>2.3369940300817196</v>
      </c>
      <c r="AG34">
        <v>12.213950020821608</v>
      </c>
      <c r="AH34">
        <v>12.625851447189341</v>
      </c>
      <c r="AI34">
        <v>9.6895758429149765</v>
      </c>
      <c r="AJ34">
        <v>0</v>
      </c>
      <c r="AK34">
        <v>10.046436244365642</v>
      </c>
      <c r="AL34">
        <v>0</v>
      </c>
      <c r="AM34">
        <v>4.8186499346995459</v>
      </c>
      <c r="AN34">
        <v>0.66488420623461553</v>
      </c>
      <c r="AO34">
        <v>0</v>
      </c>
      <c r="AP34">
        <v>1.7458046604805302</v>
      </c>
      <c r="AQ34">
        <v>0</v>
      </c>
      <c r="AR34">
        <v>12.102055952717391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714.52326952389569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5.7902101261549292</v>
      </c>
      <c r="L35">
        <v>309.0161839072307</v>
      </c>
      <c r="M35">
        <v>27.249105718553288</v>
      </c>
      <c r="N35">
        <v>35.180422491133704</v>
      </c>
      <c r="O35">
        <v>0</v>
      </c>
      <c r="P35">
        <v>30.440917714285717</v>
      </c>
      <c r="Q35">
        <v>3.8589930707892597</v>
      </c>
      <c r="R35">
        <v>12.561294523148147</v>
      </c>
      <c r="S35">
        <v>3.8614887827260458</v>
      </c>
      <c r="T35">
        <v>0</v>
      </c>
      <c r="U35">
        <v>124.06883081335771</v>
      </c>
      <c r="V35">
        <v>4.2389536950904398</v>
      </c>
      <c r="W35">
        <v>13.745124421453852</v>
      </c>
      <c r="X35">
        <v>43.939689197427874</v>
      </c>
      <c r="Y35">
        <v>0</v>
      </c>
      <c r="Z35">
        <v>0</v>
      </c>
      <c r="AA35">
        <v>6.4589879413502107</v>
      </c>
      <c r="AB35">
        <v>7.8046330295273494</v>
      </c>
      <c r="AC35">
        <v>5.7349448015820226</v>
      </c>
      <c r="AD35">
        <v>2.7006474951183388</v>
      </c>
      <c r="AE35">
        <v>9.7639965437015359</v>
      </c>
      <c r="AF35">
        <v>2.3369940300817196</v>
      </c>
      <c r="AG35">
        <v>12.213950020821608</v>
      </c>
      <c r="AH35">
        <v>12.625851447189341</v>
      </c>
      <c r="AI35">
        <v>1.5088098050332064</v>
      </c>
      <c r="AJ35">
        <v>0</v>
      </c>
      <c r="AK35">
        <v>10.046436244365642</v>
      </c>
      <c r="AL35">
        <v>0</v>
      </c>
      <c r="AM35">
        <v>4.8186499346995459</v>
      </c>
      <c r="AN35">
        <v>0.66488420623461553</v>
      </c>
      <c r="AO35">
        <v>0</v>
      </c>
      <c r="AP35">
        <v>0.15180919428334713</v>
      </c>
      <c r="AQ35">
        <v>0</v>
      </c>
      <c r="AR35">
        <v>10.303101523641303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701.08491067898171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5.7902101261549292</v>
      </c>
      <c r="L36">
        <v>309.0161839072307</v>
      </c>
      <c r="M36">
        <v>27.249105718553288</v>
      </c>
      <c r="N36">
        <v>35.180422491133704</v>
      </c>
      <c r="O36">
        <v>0</v>
      </c>
      <c r="P36">
        <v>30.440917714285717</v>
      </c>
      <c r="Q36">
        <v>3.8589930707892597</v>
      </c>
      <c r="R36">
        <v>12.561294523148147</v>
      </c>
      <c r="S36">
        <v>3.8614887827260458</v>
      </c>
      <c r="T36">
        <v>0</v>
      </c>
      <c r="U36">
        <v>124.06883081335771</v>
      </c>
      <c r="V36">
        <v>4.2389536950904398</v>
      </c>
      <c r="W36">
        <v>13.745124421453852</v>
      </c>
      <c r="X36">
        <v>43.939689197427874</v>
      </c>
      <c r="Y36">
        <v>0</v>
      </c>
      <c r="Z36">
        <v>0</v>
      </c>
      <c r="AA36">
        <v>4.1421769793248941</v>
      </c>
      <c r="AB36">
        <v>7.8046330295273494</v>
      </c>
      <c r="AC36">
        <v>5.7349448015820226</v>
      </c>
      <c r="AD36">
        <v>2.7006474951183388</v>
      </c>
      <c r="AE36">
        <v>9.7639965437015359</v>
      </c>
      <c r="AF36">
        <v>2.3369940300817196</v>
      </c>
      <c r="AG36">
        <v>12.213950020821608</v>
      </c>
      <c r="AH36">
        <v>12.625851447189341</v>
      </c>
      <c r="AI36">
        <v>0.94300612814575413</v>
      </c>
      <c r="AJ36">
        <v>0</v>
      </c>
      <c r="AK36">
        <v>10.046436244365642</v>
      </c>
      <c r="AL36">
        <v>0</v>
      </c>
      <c r="AM36">
        <v>4.8186499346995459</v>
      </c>
      <c r="AN36">
        <v>0.66488420623461553</v>
      </c>
      <c r="AO36">
        <v>0</v>
      </c>
      <c r="AP36">
        <v>0.15180919428334713</v>
      </c>
      <c r="AQ36">
        <v>0</v>
      </c>
      <c r="AR36">
        <v>10.303101523641303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698.20229604006886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5.7902101261549292</v>
      </c>
      <c r="L37">
        <v>309.0161839072307</v>
      </c>
      <c r="M37">
        <v>27.249105718553288</v>
      </c>
      <c r="N37">
        <v>35.18098589526268</v>
      </c>
      <c r="O37">
        <v>0</v>
      </c>
      <c r="P37">
        <v>30.440917714285717</v>
      </c>
      <c r="Q37">
        <v>3.8600709302707141</v>
      </c>
      <c r="R37">
        <v>12.561294523148147</v>
      </c>
      <c r="S37">
        <v>3.8601361116405721</v>
      </c>
      <c r="T37">
        <v>0</v>
      </c>
      <c r="U37">
        <v>124.06883081335771</v>
      </c>
      <c r="V37">
        <v>4.1615962716049379</v>
      </c>
      <c r="W37">
        <v>13.745124421453852</v>
      </c>
      <c r="X37">
        <v>43.939689197427874</v>
      </c>
      <c r="Y37">
        <v>0</v>
      </c>
      <c r="Z37">
        <v>0</v>
      </c>
      <c r="AA37">
        <v>4.1421769793248941</v>
      </c>
      <c r="AB37">
        <v>7.8046330295273494</v>
      </c>
      <c r="AC37">
        <v>5.7349448015820226</v>
      </c>
      <c r="AD37">
        <v>2.7006474951183388</v>
      </c>
      <c r="AE37">
        <v>9.7639965437015359</v>
      </c>
      <c r="AF37">
        <v>2.3369940300817196</v>
      </c>
      <c r="AG37">
        <v>12.213950020821608</v>
      </c>
      <c r="AH37">
        <v>12.625851447189341</v>
      </c>
      <c r="AI37">
        <v>0</v>
      </c>
      <c r="AJ37">
        <v>0</v>
      </c>
      <c r="AK37">
        <v>10.046436244365642</v>
      </c>
      <c r="AL37">
        <v>0</v>
      </c>
      <c r="AM37">
        <v>4.8186499346995459</v>
      </c>
      <c r="AN37">
        <v>0.66488420623461553</v>
      </c>
      <c r="AO37">
        <v>0</v>
      </c>
      <c r="AP37">
        <v>0.15180919428334713</v>
      </c>
      <c r="AQ37">
        <v>0</v>
      </c>
      <c r="AR37">
        <v>10.303101523641303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697.18222108096256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5.7902101261549292</v>
      </c>
      <c r="L38">
        <v>309.0161839072307</v>
      </c>
      <c r="M38">
        <v>27.249105718553288</v>
      </c>
      <c r="N38">
        <v>35.181103054533345</v>
      </c>
      <c r="O38">
        <v>0</v>
      </c>
      <c r="P38">
        <v>30.440917714285717</v>
      </c>
      <c r="Q38">
        <v>3.8600709302707141</v>
      </c>
      <c r="R38">
        <v>12.561294523148147</v>
      </c>
      <c r="S38">
        <v>3.8601361116405721</v>
      </c>
      <c r="T38">
        <v>0</v>
      </c>
      <c r="U38">
        <v>124.06883081335771</v>
      </c>
      <c r="V38">
        <v>4.2404834242424245</v>
      </c>
      <c r="W38">
        <v>13.745124421453852</v>
      </c>
      <c r="X38">
        <v>43.939689197427874</v>
      </c>
      <c r="Y38">
        <v>0</v>
      </c>
      <c r="Z38">
        <v>0</v>
      </c>
      <c r="AA38">
        <v>4.1421769793248941</v>
      </c>
      <c r="AB38">
        <v>7.8046330295273494</v>
      </c>
      <c r="AC38">
        <v>5.7349448015820226</v>
      </c>
      <c r="AD38">
        <v>2.7006474951183388</v>
      </c>
      <c r="AE38">
        <v>9.7639965437015359</v>
      </c>
      <c r="AF38">
        <v>2.3369940300817196</v>
      </c>
      <c r="AG38">
        <v>12.213950020821608</v>
      </c>
      <c r="AH38">
        <v>12.625851447189341</v>
      </c>
      <c r="AI38">
        <v>0</v>
      </c>
      <c r="AJ38">
        <v>0</v>
      </c>
      <c r="AK38">
        <v>10.046436244365642</v>
      </c>
      <c r="AL38">
        <v>0</v>
      </c>
      <c r="AM38">
        <v>4.8186499346995459</v>
      </c>
      <c r="AN38">
        <v>0.66488420623461553</v>
      </c>
      <c r="AO38">
        <v>0</v>
      </c>
      <c r="AP38">
        <v>0.15180919428334713</v>
      </c>
      <c r="AQ38">
        <v>0</v>
      </c>
      <c r="AR38">
        <v>10.303101523641303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697.26122539287076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5.7902101261549292</v>
      </c>
      <c r="L39">
        <v>309.0161839072307</v>
      </c>
      <c r="M39">
        <v>27.249105718553288</v>
      </c>
      <c r="N39">
        <v>35.181103054533345</v>
      </c>
      <c r="O39">
        <v>0</v>
      </c>
      <c r="P39">
        <v>30.440917714285717</v>
      </c>
      <c r="Q39">
        <v>3.8600709302707141</v>
      </c>
      <c r="R39">
        <v>6.7621987494824012</v>
      </c>
      <c r="S39">
        <v>3.8601361116405721</v>
      </c>
      <c r="T39">
        <v>0</v>
      </c>
      <c r="U39">
        <v>124.06883081335771</v>
      </c>
      <c r="V39">
        <v>1.9293246770642205</v>
      </c>
      <c r="W39">
        <v>13.745124421453852</v>
      </c>
      <c r="X39">
        <v>43.939689197427874</v>
      </c>
      <c r="Y39">
        <v>0</v>
      </c>
      <c r="Z39">
        <v>0</v>
      </c>
      <c r="AA39">
        <v>4.1421769793248941</v>
      </c>
      <c r="AB39">
        <v>7.8046330295273494</v>
      </c>
      <c r="AC39">
        <v>5.7349448015820226</v>
      </c>
      <c r="AD39">
        <v>2.7006474951183388</v>
      </c>
      <c r="AE39">
        <v>9.7639965437015359</v>
      </c>
      <c r="AF39">
        <v>2.3369940300817196</v>
      </c>
      <c r="AG39">
        <v>12.213950020821608</v>
      </c>
      <c r="AH39">
        <v>6.1726384157636778</v>
      </c>
      <c r="AI39">
        <v>0</v>
      </c>
      <c r="AJ39">
        <v>0</v>
      </c>
      <c r="AK39">
        <v>10.046436244365642</v>
      </c>
      <c r="AL39">
        <v>0</v>
      </c>
      <c r="AM39">
        <v>4.8186499346995459</v>
      </c>
      <c r="AN39">
        <v>0.66488420623461553</v>
      </c>
      <c r="AO39">
        <v>0</v>
      </c>
      <c r="AP39">
        <v>0.15180919428334713</v>
      </c>
      <c r="AQ39">
        <v>0</v>
      </c>
      <c r="AR39">
        <v>10.303101523641303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682.69775784060118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5.7902101261549292</v>
      </c>
      <c r="L40">
        <v>309.0161839072307</v>
      </c>
      <c r="M40">
        <v>27.249105718553288</v>
      </c>
      <c r="N40">
        <v>35.181103054533345</v>
      </c>
      <c r="O40">
        <v>0</v>
      </c>
      <c r="P40">
        <v>30.440917714285717</v>
      </c>
      <c r="Q40">
        <v>3.8600709302707141</v>
      </c>
      <c r="R40">
        <v>6.7621987494824012</v>
      </c>
      <c r="S40">
        <v>3.8601361116405721</v>
      </c>
      <c r="T40">
        <v>0</v>
      </c>
      <c r="U40">
        <v>124.06883081335771</v>
      </c>
      <c r="V40">
        <v>1.9293246770642205</v>
      </c>
      <c r="W40">
        <v>13.745124421453852</v>
      </c>
      <c r="X40">
        <v>43.939689197427874</v>
      </c>
      <c r="Y40">
        <v>0</v>
      </c>
      <c r="Z40">
        <v>0</v>
      </c>
      <c r="AA40">
        <v>4.1421769793248941</v>
      </c>
      <c r="AB40">
        <v>7.8046330295273494</v>
      </c>
      <c r="AC40">
        <v>5.7349448015820226</v>
      </c>
      <c r="AD40">
        <v>2.7006474951183388</v>
      </c>
      <c r="AE40">
        <v>9.7639965437015359</v>
      </c>
      <c r="AF40">
        <v>2.3369940300817196</v>
      </c>
      <c r="AG40">
        <v>12.213950020821608</v>
      </c>
      <c r="AH40">
        <v>6.1726384157636778</v>
      </c>
      <c r="AI40">
        <v>0</v>
      </c>
      <c r="AJ40">
        <v>0</v>
      </c>
      <c r="AK40">
        <v>10.046436244365642</v>
      </c>
      <c r="AL40">
        <v>0</v>
      </c>
      <c r="AM40">
        <v>4.8186499346995459</v>
      </c>
      <c r="AN40">
        <v>0.66488420623461553</v>
      </c>
      <c r="AO40">
        <v>0</v>
      </c>
      <c r="AP40">
        <v>0.15180919428334713</v>
      </c>
      <c r="AQ40">
        <v>0</v>
      </c>
      <c r="AR40">
        <v>10.303101523641303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682.69775784060118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5.7902101261549292</v>
      </c>
      <c r="L41">
        <v>309.0161839072307</v>
      </c>
      <c r="M41">
        <v>27.249105718553288</v>
      </c>
      <c r="N41">
        <v>35.181103054533345</v>
      </c>
      <c r="O41">
        <v>0</v>
      </c>
      <c r="P41">
        <v>30.440917714285717</v>
      </c>
      <c r="Q41">
        <v>3.8600709302707141</v>
      </c>
      <c r="R41">
        <v>6.7621987494824012</v>
      </c>
      <c r="S41">
        <v>3.8601361116405721</v>
      </c>
      <c r="T41">
        <v>0</v>
      </c>
      <c r="U41">
        <v>124.06883081335771</v>
      </c>
      <c r="V41">
        <v>1.9294453379571248</v>
      </c>
      <c r="W41">
        <v>13.74619344042838</v>
      </c>
      <c r="X41">
        <v>43.941015581314154</v>
      </c>
      <c r="Y41">
        <v>0</v>
      </c>
      <c r="Z41">
        <v>0</v>
      </c>
      <c r="AA41">
        <v>4.1421769793248941</v>
      </c>
      <c r="AB41">
        <v>7.8046330295273494</v>
      </c>
      <c r="AC41">
        <v>5.7349448015820226</v>
      </c>
      <c r="AD41">
        <v>2.7006474951183388</v>
      </c>
      <c r="AE41">
        <v>9.7639965437015359</v>
      </c>
      <c r="AF41">
        <v>2.3369940300817196</v>
      </c>
      <c r="AG41">
        <v>12.213950020821608</v>
      </c>
      <c r="AH41">
        <v>0</v>
      </c>
      <c r="AI41">
        <v>0</v>
      </c>
      <c r="AJ41">
        <v>0</v>
      </c>
      <c r="AK41">
        <v>10.046436244365642</v>
      </c>
      <c r="AL41">
        <v>0</v>
      </c>
      <c r="AM41">
        <v>4.8186499346995459</v>
      </c>
      <c r="AN41">
        <v>0.66488420623461553</v>
      </c>
      <c r="AO41">
        <v>0</v>
      </c>
      <c r="AP41">
        <v>0.15180919428334713</v>
      </c>
      <c r="AQ41">
        <v>0</v>
      </c>
      <c r="AR41">
        <v>10.303101523641303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676.52763548859105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5.7902101261549292</v>
      </c>
      <c r="L42">
        <v>309.0161839072307</v>
      </c>
      <c r="M42">
        <v>27.249105718553288</v>
      </c>
      <c r="N42">
        <v>35.181103054533345</v>
      </c>
      <c r="O42">
        <v>0</v>
      </c>
      <c r="P42">
        <v>30.440917714285717</v>
      </c>
      <c r="Q42">
        <v>3.8600709302707141</v>
      </c>
      <c r="R42">
        <v>6.7621987494824012</v>
      </c>
      <c r="S42">
        <v>3.8601361116405721</v>
      </c>
      <c r="T42">
        <v>0</v>
      </c>
      <c r="U42">
        <v>124.06883081335771</v>
      </c>
      <c r="V42">
        <v>1.9294453379571248</v>
      </c>
      <c r="W42">
        <v>13.74619344042838</v>
      </c>
      <c r="X42">
        <v>43.941015581314154</v>
      </c>
      <c r="Y42">
        <v>0</v>
      </c>
      <c r="Z42">
        <v>0</v>
      </c>
      <c r="AA42">
        <v>3.9783621</v>
      </c>
      <c r="AB42">
        <v>7.8046330295273494</v>
      </c>
      <c r="AC42">
        <v>5.7349448015820226</v>
      </c>
      <c r="AD42">
        <v>2.7006474951183388</v>
      </c>
      <c r="AE42">
        <v>9.7639965437015359</v>
      </c>
      <c r="AF42">
        <v>2.3369940300817196</v>
      </c>
      <c r="AG42">
        <v>12.213950020821608</v>
      </c>
      <c r="AH42">
        <v>0</v>
      </c>
      <c r="AI42">
        <v>0</v>
      </c>
      <c r="AJ42">
        <v>0</v>
      </c>
      <c r="AK42">
        <v>10.046436244365642</v>
      </c>
      <c r="AL42">
        <v>0</v>
      </c>
      <c r="AM42">
        <v>4.8186499346995459</v>
      </c>
      <c r="AN42">
        <v>0.66488420623461553</v>
      </c>
      <c r="AO42">
        <v>0</v>
      </c>
      <c r="AP42">
        <v>0.15180919428334713</v>
      </c>
      <c r="AQ42">
        <v>0</v>
      </c>
      <c r="AR42">
        <v>10.303101523641303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676.36382060926621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5.7902101261549292</v>
      </c>
      <c r="L43">
        <v>309.0161839072307</v>
      </c>
      <c r="M43">
        <v>27.249105718553288</v>
      </c>
      <c r="N43">
        <v>35.181103054533345</v>
      </c>
      <c r="O43">
        <v>0</v>
      </c>
      <c r="P43">
        <v>30.440917714285717</v>
      </c>
      <c r="Q43">
        <v>3.8600709302707141</v>
      </c>
      <c r="R43">
        <v>6.7621987494824012</v>
      </c>
      <c r="S43">
        <v>3.8601361116405721</v>
      </c>
      <c r="T43">
        <v>0</v>
      </c>
      <c r="U43">
        <v>124.06883081335771</v>
      </c>
      <c r="V43">
        <v>1.9294453379571248</v>
      </c>
      <c r="W43">
        <v>13.74619344042838</v>
      </c>
      <c r="X43">
        <v>43.941015581314154</v>
      </c>
      <c r="Y43">
        <v>0</v>
      </c>
      <c r="Z43">
        <v>0</v>
      </c>
      <c r="AA43">
        <v>3.9783621</v>
      </c>
      <c r="AB43">
        <v>7.8046330295273494</v>
      </c>
      <c r="AC43">
        <v>5.7349448015820226</v>
      </c>
      <c r="AD43">
        <v>2.7006474951183388</v>
      </c>
      <c r="AE43">
        <v>9.7639965437015359</v>
      </c>
      <c r="AF43">
        <v>2.3369940300817196</v>
      </c>
      <c r="AG43">
        <v>12.213950020821608</v>
      </c>
      <c r="AH43">
        <v>0</v>
      </c>
      <c r="AI43">
        <v>0</v>
      </c>
      <c r="AJ43">
        <v>0</v>
      </c>
      <c r="AK43">
        <v>10.046436244365642</v>
      </c>
      <c r="AL43">
        <v>0</v>
      </c>
      <c r="AM43">
        <v>4.8186499346995459</v>
      </c>
      <c r="AN43">
        <v>0.66488420623461553</v>
      </c>
      <c r="AO43">
        <v>0</v>
      </c>
      <c r="AP43">
        <v>0.15180919428334713</v>
      </c>
      <c r="AQ43">
        <v>0</v>
      </c>
      <c r="AR43">
        <v>10.303101523641303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676.36382060926621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5.7902101261549292</v>
      </c>
      <c r="L44">
        <v>309.0161839072307</v>
      </c>
      <c r="M44">
        <v>27.249105718553288</v>
      </c>
      <c r="N44">
        <v>35.181103054533345</v>
      </c>
      <c r="O44">
        <v>0</v>
      </c>
      <c r="P44">
        <v>30.440917714285717</v>
      </c>
      <c r="Q44">
        <v>3.8600709302707141</v>
      </c>
      <c r="R44">
        <v>6.7607957766990294</v>
      </c>
      <c r="S44">
        <v>3.8601361116405721</v>
      </c>
      <c r="T44">
        <v>0</v>
      </c>
      <c r="U44">
        <v>124.06883081335771</v>
      </c>
      <c r="V44">
        <v>1.9294453379571248</v>
      </c>
      <c r="W44">
        <v>13.74619344042838</v>
      </c>
      <c r="X44">
        <v>43.941015581314154</v>
      </c>
      <c r="Y44">
        <v>0</v>
      </c>
      <c r="Z44">
        <v>0</v>
      </c>
      <c r="AA44">
        <v>0</v>
      </c>
      <c r="AB44">
        <v>7.8046330295273494</v>
      </c>
      <c r="AC44">
        <v>5.7349448015820226</v>
      </c>
      <c r="AD44">
        <v>2.7006474951183388</v>
      </c>
      <c r="AE44">
        <v>9.7639965437015359</v>
      </c>
      <c r="AF44">
        <v>2.3369940300817196</v>
      </c>
      <c r="AG44">
        <v>12.213950020821608</v>
      </c>
      <c r="AH44">
        <v>0</v>
      </c>
      <c r="AI44">
        <v>0</v>
      </c>
      <c r="AJ44">
        <v>0</v>
      </c>
      <c r="AK44">
        <v>10.046436244365642</v>
      </c>
      <c r="AL44">
        <v>0</v>
      </c>
      <c r="AM44">
        <v>4.8186499346995459</v>
      </c>
      <c r="AN44">
        <v>0.66488420623461553</v>
      </c>
      <c r="AO44">
        <v>0</v>
      </c>
      <c r="AP44">
        <v>0.15180919428334713</v>
      </c>
      <c r="AQ44">
        <v>0</v>
      </c>
      <c r="AR44">
        <v>12.102055952717391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674.18300996555877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5.7902101261549292</v>
      </c>
      <c r="L45">
        <v>309.0161839072307</v>
      </c>
      <c r="M45">
        <v>27.249105718553288</v>
      </c>
      <c r="N45">
        <v>35.181103054533345</v>
      </c>
      <c r="O45">
        <v>0</v>
      </c>
      <c r="P45">
        <v>30.440917714285717</v>
      </c>
      <c r="Q45">
        <v>3.8600709302707141</v>
      </c>
      <c r="R45">
        <v>6.7607957766990294</v>
      </c>
      <c r="S45">
        <v>3.8601361116405721</v>
      </c>
      <c r="T45">
        <v>0</v>
      </c>
      <c r="U45">
        <v>124.06883081335771</v>
      </c>
      <c r="V45">
        <v>1.9294453379571248</v>
      </c>
      <c r="W45">
        <v>13.74619344042838</v>
      </c>
      <c r="X45">
        <v>43.941015581314154</v>
      </c>
      <c r="Y45">
        <v>0</v>
      </c>
      <c r="Z45">
        <v>0</v>
      </c>
      <c r="AA45">
        <v>0</v>
      </c>
      <c r="AB45">
        <v>7.8046330295273494</v>
      </c>
      <c r="AC45">
        <v>5.7349448015820226</v>
      </c>
      <c r="AD45">
        <v>2.7006474951183388</v>
      </c>
      <c r="AE45">
        <v>9.7639965437015359</v>
      </c>
      <c r="AF45">
        <v>2.3369940300817196</v>
      </c>
      <c r="AG45">
        <v>12.213950020821608</v>
      </c>
      <c r="AH45">
        <v>0</v>
      </c>
      <c r="AI45">
        <v>0</v>
      </c>
      <c r="AJ45">
        <v>0</v>
      </c>
      <c r="AK45">
        <v>10.046436244365642</v>
      </c>
      <c r="AL45">
        <v>0</v>
      </c>
      <c r="AM45">
        <v>4.8186499346995459</v>
      </c>
      <c r="AN45">
        <v>0.66488420623461553</v>
      </c>
      <c r="AO45">
        <v>0</v>
      </c>
      <c r="AP45">
        <v>0.15180919428334713</v>
      </c>
      <c r="AQ45">
        <v>0</v>
      </c>
      <c r="AR45">
        <v>12.102055952717391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674.18300996555877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5.7902101261549292</v>
      </c>
      <c r="L46">
        <v>309.0161839072307</v>
      </c>
      <c r="M46">
        <v>27.249105718553288</v>
      </c>
      <c r="N46">
        <v>35.181103054533345</v>
      </c>
      <c r="O46">
        <v>0</v>
      </c>
      <c r="P46">
        <v>30.440917714285717</v>
      </c>
      <c r="Q46">
        <v>3.8600709302707141</v>
      </c>
      <c r="R46">
        <v>6.7607957766990294</v>
      </c>
      <c r="S46">
        <v>3.8601361116405721</v>
      </c>
      <c r="T46">
        <v>0</v>
      </c>
      <c r="U46">
        <v>124.06883081335771</v>
      </c>
      <c r="V46">
        <v>1.9294453379571248</v>
      </c>
      <c r="W46">
        <v>13.74619344042838</v>
      </c>
      <c r="X46">
        <v>43.941015581314154</v>
      </c>
      <c r="Y46">
        <v>0</v>
      </c>
      <c r="Z46">
        <v>0</v>
      </c>
      <c r="AA46">
        <v>0</v>
      </c>
      <c r="AB46">
        <v>7.8046330295273494</v>
      </c>
      <c r="AC46">
        <v>2.867472272788925</v>
      </c>
      <c r="AD46">
        <v>2.7006474951183388</v>
      </c>
      <c r="AE46">
        <v>9.7639965437015359</v>
      </c>
      <c r="AF46">
        <v>2.3369940300817196</v>
      </c>
      <c r="AG46">
        <v>12.213950020821608</v>
      </c>
      <c r="AH46">
        <v>0</v>
      </c>
      <c r="AI46">
        <v>0</v>
      </c>
      <c r="AJ46">
        <v>0</v>
      </c>
      <c r="AK46">
        <v>10.046436244365642</v>
      </c>
      <c r="AL46">
        <v>0</v>
      </c>
      <c r="AM46">
        <v>4.8186499346995459</v>
      </c>
      <c r="AN46">
        <v>0.66488420623461553</v>
      </c>
      <c r="AO46">
        <v>0</v>
      </c>
      <c r="AP46">
        <v>0.15180919428334713</v>
      </c>
      <c r="AQ46">
        <v>0</v>
      </c>
      <c r="AR46">
        <v>12.102055952717391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671.31553743676568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5.7902101261549292</v>
      </c>
      <c r="L47">
        <v>309.0161839072307</v>
      </c>
      <c r="M47">
        <v>27.249105718553288</v>
      </c>
      <c r="N47">
        <v>35.181103054533345</v>
      </c>
      <c r="O47">
        <v>0</v>
      </c>
      <c r="P47">
        <v>30.440917714285717</v>
      </c>
      <c r="Q47">
        <v>3.8600709302707141</v>
      </c>
      <c r="R47">
        <v>6.7607957766990294</v>
      </c>
      <c r="S47">
        <v>3.8601361116405721</v>
      </c>
      <c r="T47">
        <v>0</v>
      </c>
      <c r="U47">
        <v>124.06883081335771</v>
      </c>
      <c r="V47">
        <v>1.929629485884101</v>
      </c>
      <c r="W47">
        <v>13.749481644028705</v>
      </c>
      <c r="X47">
        <v>43.940393248196592</v>
      </c>
      <c r="Y47">
        <v>0</v>
      </c>
      <c r="Z47">
        <v>0</v>
      </c>
      <c r="AA47">
        <v>0</v>
      </c>
      <c r="AB47">
        <v>7.8046330295273494</v>
      </c>
      <c r="AC47">
        <v>2.867472272788925</v>
      </c>
      <c r="AD47">
        <v>2.7006474951183388</v>
      </c>
      <c r="AE47">
        <v>9.7639965437015359</v>
      </c>
      <c r="AF47">
        <v>2.3369940300817196</v>
      </c>
      <c r="AG47">
        <v>12.213950020821608</v>
      </c>
      <c r="AH47">
        <v>0</v>
      </c>
      <c r="AI47">
        <v>0</v>
      </c>
      <c r="AJ47">
        <v>0</v>
      </c>
      <c r="AK47">
        <v>10.046436244365642</v>
      </c>
      <c r="AL47">
        <v>0</v>
      </c>
      <c r="AM47">
        <v>4.8186499346995459</v>
      </c>
      <c r="AN47">
        <v>0.66488420623461553</v>
      </c>
      <c r="AO47">
        <v>0</v>
      </c>
      <c r="AP47">
        <v>0.15180919428334713</v>
      </c>
      <c r="AQ47">
        <v>0</v>
      </c>
      <c r="AR47">
        <v>10.303101523641303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669.51943302609959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5.7902101261549292</v>
      </c>
      <c r="L48">
        <v>309.0161839072307</v>
      </c>
      <c r="M48">
        <v>27.249105718553288</v>
      </c>
      <c r="N48">
        <v>35.181103054533345</v>
      </c>
      <c r="O48">
        <v>0</v>
      </c>
      <c r="P48">
        <v>30.440917714285717</v>
      </c>
      <c r="Q48">
        <v>3.8600709302707141</v>
      </c>
      <c r="R48">
        <v>6.7607957766990294</v>
      </c>
      <c r="S48">
        <v>3.8601361116405721</v>
      </c>
      <c r="T48">
        <v>0</v>
      </c>
      <c r="U48">
        <v>124.06883081335771</v>
      </c>
      <c r="V48">
        <v>1.929629485884101</v>
      </c>
      <c r="W48">
        <v>13.749481644028705</v>
      </c>
      <c r="X48">
        <v>43.940393248196592</v>
      </c>
      <c r="Y48">
        <v>0</v>
      </c>
      <c r="Z48">
        <v>0</v>
      </c>
      <c r="AA48">
        <v>0</v>
      </c>
      <c r="AB48">
        <v>7.8046330295273494</v>
      </c>
      <c r="AC48">
        <v>2.867472272788925</v>
      </c>
      <c r="AD48">
        <v>2.7006474951183388</v>
      </c>
      <c r="AE48">
        <v>9.7639965437015359</v>
      </c>
      <c r="AF48">
        <v>2.3369940300817196</v>
      </c>
      <c r="AG48">
        <v>12.213950020821608</v>
      </c>
      <c r="AH48">
        <v>0</v>
      </c>
      <c r="AI48">
        <v>0</v>
      </c>
      <c r="AJ48">
        <v>0</v>
      </c>
      <c r="AK48">
        <v>10.046436244365642</v>
      </c>
      <c r="AL48">
        <v>0</v>
      </c>
      <c r="AM48">
        <v>4.8186499346995459</v>
      </c>
      <c r="AN48">
        <v>0.66488420623461553</v>
      </c>
      <c r="AO48">
        <v>0</v>
      </c>
      <c r="AP48">
        <v>0.15180919428334713</v>
      </c>
      <c r="AQ48">
        <v>0</v>
      </c>
      <c r="AR48">
        <v>10.303101523641303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669.51943302609959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5.7902101261549292</v>
      </c>
      <c r="L49">
        <v>309.0161839072307</v>
      </c>
      <c r="M49">
        <v>27.249105718553288</v>
      </c>
      <c r="N49">
        <v>35.181103054533345</v>
      </c>
      <c r="O49">
        <v>0</v>
      </c>
      <c r="P49">
        <v>30.440917714285717</v>
      </c>
      <c r="Q49">
        <v>3.8600709302707141</v>
      </c>
      <c r="R49">
        <v>6.7607957766990294</v>
      </c>
      <c r="S49">
        <v>3.8601361116405721</v>
      </c>
      <c r="T49">
        <v>0</v>
      </c>
      <c r="U49">
        <v>124.06883081335771</v>
      </c>
      <c r="V49">
        <v>1.929629485884101</v>
      </c>
      <c r="W49">
        <v>13.749481644028705</v>
      </c>
      <c r="X49">
        <v>43.940393248196592</v>
      </c>
      <c r="Y49">
        <v>0</v>
      </c>
      <c r="Z49">
        <v>0</v>
      </c>
      <c r="AA49">
        <v>0</v>
      </c>
      <c r="AB49">
        <v>7.8046330295273494</v>
      </c>
      <c r="AC49">
        <v>2.867472272788925</v>
      </c>
      <c r="AD49">
        <v>2.7006474951183388</v>
      </c>
      <c r="AE49">
        <v>9.7639965437015359</v>
      </c>
      <c r="AF49">
        <v>2.3369940300817196</v>
      </c>
      <c r="AG49">
        <v>12.213950020821608</v>
      </c>
      <c r="AH49">
        <v>0</v>
      </c>
      <c r="AI49">
        <v>0</v>
      </c>
      <c r="AJ49">
        <v>0</v>
      </c>
      <c r="AK49">
        <v>10.046436244365642</v>
      </c>
      <c r="AL49">
        <v>0</v>
      </c>
      <c r="AM49">
        <v>4.8186499346995459</v>
      </c>
      <c r="AN49">
        <v>0.66488420623461553</v>
      </c>
      <c r="AO49">
        <v>0</v>
      </c>
      <c r="AP49">
        <v>0.15180919428334713</v>
      </c>
      <c r="AQ49">
        <v>0</v>
      </c>
      <c r="AR49">
        <v>10.303101523641303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669.51943302609959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5.7902101261549292</v>
      </c>
      <c r="L50">
        <v>309.0161839072307</v>
      </c>
      <c r="M50">
        <v>27.249105718553288</v>
      </c>
      <c r="N50">
        <v>35.181103054533345</v>
      </c>
      <c r="O50">
        <v>0</v>
      </c>
      <c r="P50">
        <v>30.440917714285717</v>
      </c>
      <c r="Q50">
        <v>3.8600709302707141</v>
      </c>
      <c r="R50">
        <v>6.7607957766990294</v>
      </c>
      <c r="S50">
        <v>3.8601361116405721</v>
      </c>
      <c r="T50">
        <v>0</v>
      </c>
      <c r="U50">
        <v>124.06883081335771</v>
      </c>
      <c r="V50">
        <v>1.929629485884101</v>
      </c>
      <c r="W50">
        <v>13.749481644028705</v>
      </c>
      <c r="X50">
        <v>43.940393248196592</v>
      </c>
      <c r="Y50">
        <v>0</v>
      </c>
      <c r="Z50">
        <v>0</v>
      </c>
      <c r="AA50">
        <v>0</v>
      </c>
      <c r="AB50">
        <v>7.8046330295273494</v>
      </c>
      <c r="AC50">
        <v>0</v>
      </c>
      <c r="AD50">
        <v>2.7006474951183388</v>
      </c>
      <c r="AE50">
        <v>9.7639965437015359</v>
      </c>
      <c r="AF50">
        <v>2.3369940300817196</v>
      </c>
      <c r="AG50">
        <v>12.213950020821608</v>
      </c>
      <c r="AH50">
        <v>0</v>
      </c>
      <c r="AI50">
        <v>0</v>
      </c>
      <c r="AJ50">
        <v>0</v>
      </c>
      <c r="AK50">
        <v>10.046436244365642</v>
      </c>
      <c r="AL50">
        <v>0</v>
      </c>
      <c r="AM50">
        <v>4.8186499346995459</v>
      </c>
      <c r="AN50">
        <v>0.66488420623461553</v>
      </c>
      <c r="AO50">
        <v>0</v>
      </c>
      <c r="AP50">
        <v>0.15180919428334713</v>
      </c>
      <c r="AQ50">
        <v>0</v>
      </c>
      <c r="AR50">
        <v>10.303101523641303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666.65196075331062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5.7902101261549292</v>
      </c>
      <c r="L51">
        <v>309.0161839072307</v>
      </c>
      <c r="M51">
        <v>27.249105718553288</v>
      </c>
      <c r="N51">
        <v>35.181103054533345</v>
      </c>
      <c r="O51">
        <v>0</v>
      </c>
      <c r="P51">
        <v>30.440917714285717</v>
      </c>
      <c r="Q51">
        <v>3.8600709302707141</v>
      </c>
      <c r="R51">
        <v>6.7607957766990294</v>
      </c>
      <c r="S51">
        <v>3.8601361116405721</v>
      </c>
      <c r="T51">
        <v>0</v>
      </c>
      <c r="U51">
        <v>124.06883081335771</v>
      </c>
      <c r="V51">
        <v>1.929629485884101</v>
      </c>
      <c r="W51">
        <v>13.749481644028705</v>
      </c>
      <c r="X51">
        <v>43.940393248196592</v>
      </c>
      <c r="Y51">
        <v>0</v>
      </c>
      <c r="Z51">
        <v>0</v>
      </c>
      <c r="AA51">
        <v>0</v>
      </c>
      <c r="AB51">
        <v>3.8707187413772499</v>
      </c>
      <c r="AC51">
        <v>0</v>
      </c>
      <c r="AD51">
        <v>0</v>
      </c>
      <c r="AE51">
        <v>4.8819983999968759</v>
      </c>
      <c r="AF51">
        <v>2.3369940300817196</v>
      </c>
      <c r="AG51">
        <v>12.213950020821608</v>
      </c>
      <c r="AH51">
        <v>0</v>
      </c>
      <c r="AI51">
        <v>0</v>
      </c>
      <c r="AJ51">
        <v>0</v>
      </c>
      <c r="AK51">
        <v>10.046436244365642</v>
      </c>
      <c r="AL51">
        <v>0</v>
      </c>
      <c r="AM51">
        <v>4.8186499346995459</v>
      </c>
      <c r="AN51">
        <v>0.66488420623461553</v>
      </c>
      <c r="AO51">
        <v>0</v>
      </c>
      <c r="AP51">
        <v>0.15180919428334713</v>
      </c>
      <c r="AQ51">
        <v>0</v>
      </c>
      <c r="AR51">
        <v>10.303101523641303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655.13540082633745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5.7902101261549292</v>
      </c>
      <c r="L52">
        <v>309.0161839072307</v>
      </c>
      <c r="M52">
        <v>27.249105718553288</v>
      </c>
      <c r="N52">
        <v>35.181103054533345</v>
      </c>
      <c r="O52">
        <v>0</v>
      </c>
      <c r="P52">
        <v>30.440917714285717</v>
      </c>
      <c r="Q52">
        <v>3.8600709302707141</v>
      </c>
      <c r="R52">
        <v>6.7607957766990294</v>
      </c>
      <c r="S52">
        <v>3.8601361116405721</v>
      </c>
      <c r="T52">
        <v>0</v>
      </c>
      <c r="U52">
        <v>124.06883081335771</v>
      </c>
      <c r="V52">
        <v>1.929629485884101</v>
      </c>
      <c r="W52">
        <v>13.749481644028705</v>
      </c>
      <c r="X52">
        <v>43.940393248196592</v>
      </c>
      <c r="Y52">
        <v>0</v>
      </c>
      <c r="Z52">
        <v>0</v>
      </c>
      <c r="AA52">
        <v>0</v>
      </c>
      <c r="AB52">
        <v>3.8707187413772499</v>
      </c>
      <c r="AC52">
        <v>0</v>
      </c>
      <c r="AD52">
        <v>0</v>
      </c>
      <c r="AE52">
        <v>4.8819983999968759</v>
      </c>
      <c r="AF52">
        <v>2.3369940300817196</v>
      </c>
      <c r="AG52">
        <v>12.213950020821608</v>
      </c>
      <c r="AH52">
        <v>0</v>
      </c>
      <c r="AI52">
        <v>0</v>
      </c>
      <c r="AJ52">
        <v>0</v>
      </c>
      <c r="AK52">
        <v>10.046436244365642</v>
      </c>
      <c r="AL52">
        <v>0</v>
      </c>
      <c r="AM52">
        <v>4.8186499346995459</v>
      </c>
      <c r="AN52">
        <v>0.66488420623461553</v>
      </c>
      <c r="AO52">
        <v>0</v>
      </c>
      <c r="AP52">
        <v>0.15180919428334713</v>
      </c>
      <c r="AQ52">
        <v>0</v>
      </c>
      <c r="AR52">
        <v>10.303101523641303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655.13540082633745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5.7902101261549292</v>
      </c>
      <c r="L53">
        <v>309.0161839072307</v>
      </c>
      <c r="M53">
        <v>27.249105718553288</v>
      </c>
      <c r="N53">
        <v>35.181103054533345</v>
      </c>
      <c r="O53">
        <v>0</v>
      </c>
      <c r="P53">
        <v>30.440917714285717</v>
      </c>
      <c r="Q53">
        <v>3.8600709302707141</v>
      </c>
      <c r="R53">
        <v>6.7607957766990294</v>
      </c>
      <c r="S53">
        <v>3.8601361116405721</v>
      </c>
      <c r="T53">
        <v>0</v>
      </c>
      <c r="U53">
        <v>124.06883081335771</v>
      </c>
      <c r="V53">
        <v>1.929629485884101</v>
      </c>
      <c r="W53">
        <v>13.749481644028705</v>
      </c>
      <c r="X53">
        <v>43.940393248196592</v>
      </c>
      <c r="Y53">
        <v>0</v>
      </c>
      <c r="Z53">
        <v>0</v>
      </c>
      <c r="AA53">
        <v>4.1618348139240506</v>
      </c>
      <c r="AB53">
        <v>3.8707187413772499</v>
      </c>
      <c r="AC53">
        <v>0</v>
      </c>
      <c r="AD53">
        <v>0</v>
      </c>
      <c r="AE53">
        <v>4.8819983999968759</v>
      </c>
      <c r="AF53">
        <v>2.3369940300817196</v>
      </c>
      <c r="AG53">
        <v>12.213950020821608</v>
      </c>
      <c r="AH53">
        <v>0</v>
      </c>
      <c r="AI53">
        <v>0</v>
      </c>
      <c r="AJ53">
        <v>0</v>
      </c>
      <c r="AK53">
        <v>10.046436244365642</v>
      </c>
      <c r="AL53">
        <v>0</v>
      </c>
      <c r="AM53">
        <v>4.8186499346995459</v>
      </c>
      <c r="AN53">
        <v>0.66488420623461553</v>
      </c>
      <c r="AO53">
        <v>0</v>
      </c>
      <c r="AP53">
        <v>0.15180919428334713</v>
      </c>
      <c r="AQ53">
        <v>0</v>
      </c>
      <c r="AR53">
        <v>10.303101523641303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659.29723564026153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5.7902101261549292</v>
      </c>
      <c r="L54">
        <v>309.0161839072307</v>
      </c>
      <c r="M54">
        <v>27.249105718553288</v>
      </c>
      <c r="N54">
        <v>35.181103054533345</v>
      </c>
      <c r="O54">
        <v>0</v>
      </c>
      <c r="P54">
        <v>30.440917714285717</v>
      </c>
      <c r="Q54">
        <v>3.8600709302707141</v>
      </c>
      <c r="R54">
        <v>6.7607957766990294</v>
      </c>
      <c r="S54">
        <v>3.8601361116405721</v>
      </c>
      <c r="T54">
        <v>0</v>
      </c>
      <c r="U54">
        <v>124.06883081335771</v>
      </c>
      <c r="V54">
        <v>1.929629485884101</v>
      </c>
      <c r="W54">
        <v>13.749481644028705</v>
      </c>
      <c r="X54">
        <v>43.940393248196592</v>
      </c>
      <c r="Y54">
        <v>0</v>
      </c>
      <c r="Z54">
        <v>0</v>
      </c>
      <c r="AA54">
        <v>8.3236696278481013</v>
      </c>
      <c r="AB54">
        <v>3.8707187413772499</v>
      </c>
      <c r="AC54">
        <v>0</v>
      </c>
      <c r="AD54">
        <v>0</v>
      </c>
      <c r="AE54">
        <v>4.8819983999968759</v>
      </c>
      <c r="AF54">
        <v>2.3369940300817196</v>
      </c>
      <c r="AG54">
        <v>12.213950020821608</v>
      </c>
      <c r="AH54">
        <v>0</v>
      </c>
      <c r="AI54">
        <v>0</v>
      </c>
      <c r="AJ54">
        <v>0</v>
      </c>
      <c r="AK54">
        <v>10.046436244365642</v>
      </c>
      <c r="AL54">
        <v>0</v>
      </c>
      <c r="AM54">
        <v>4.8186499346995459</v>
      </c>
      <c r="AN54">
        <v>0.66488420623461553</v>
      </c>
      <c r="AO54">
        <v>0</v>
      </c>
      <c r="AP54">
        <v>0.15180919428334713</v>
      </c>
      <c r="AQ54">
        <v>0</v>
      </c>
      <c r="AR54">
        <v>12.102055952717391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665.25802488326156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5.7902101261549292</v>
      </c>
      <c r="L55">
        <v>309.0161839072307</v>
      </c>
      <c r="M55">
        <v>27.249105718553288</v>
      </c>
      <c r="N55">
        <v>35.181103054533345</v>
      </c>
      <c r="O55">
        <v>0</v>
      </c>
      <c r="P55">
        <v>30.440917714285717</v>
      </c>
      <c r="Q55">
        <v>3.8600709302707141</v>
      </c>
      <c r="R55">
        <v>6.7607957766990294</v>
      </c>
      <c r="S55">
        <v>3.8601361116405721</v>
      </c>
      <c r="T55">
        <v>0</v>
      </c>
      <c r="U55">
        <v>124.06883081335771</v>
      </c>
      <c r="V55">
        <v>1.929629485884101</v>
      </c>
      <c r="W55">
        <v>6.7608398088737207</v>
      </c>
      <c r="X55">
        <v>23.180027273175824</v>
      </c>
      <c r="Y55">
        <v>0</v>
      </c>
      <c r="Z55">
        <v>0</v>
      </c>
      <c r="AA55">
        <v>12.485504441772152</v>
      </c>
      <c r="AB55">
        <v>3.8707187413772499</v>
      </c>
      <c r="AC55">
        <v>0</v>
      </c>
      <c r="AD55">
        <v>0</v>
      </c>
      <c r="AE55">
        <v>4.8819983999968759</v>
      </c>
      <c r="AF55">
        <v>2.3369940300817196</v>
      </c>
      <c r="AG55">
        <v>12.213950020821608</v>
      </c>
      <c r="AH55">
        <v>0</v>
      </c>
      <c r="AI55">
        <v>0</v>
      </c>
      <c r="AJ55">
        <v>0</v>
      </c>
      <c r="AK55">
        <v>10.046436244365642</v>
      </c>
      <c r="AL55">
        <v>0</v>
      </c>
      <c r="AM55">
        <v>4.8186499346995459</v>
      </c>
      <c r="AN55">
        <v>0.66488420623461553</v>
      </c>
      <c r="AO55">
        <v>0</v>
      </c>
      <c r="AP55">
        <v>0.15180919428334713</v>
      </c>
      <c r="AQ55">
        <v>0</v>
      </c>
      <c r="AR55">
        <v>12.102055952717391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641.6708518870098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5.7902101261549292</v>
      </c>
      <c r="L56">
        <v>309.0161839072307</v>
      </c>
      <c r="M56">
        <v>27.249105718553288</v>
      </c>
      <c r="N56">
        <v>35.181103054533345</v>
      </c>
      <c r="O56">
        <v>0</v>
      </c>
      <c r="P56">
        <v>30.440917714285717</v>
      </c>
      <c r="Q56">
        <v>3.8600709302707141</v>
      </c>
      <c r="R56">
        <v>6.7607957766990294</v>
      </c>
      <c r="S56">
        <v>3.8601361116405721</v>
      </c>
      <c r="T56">
        <v>0</v>
      </c>
      <c r="U56">
        <v>124.06883081335771</v>
      </c>
      <c r="V56">
        <v>1.929629485884101</v>
      </c>
      <c r="W56">
        <v>6.7608398088737207</v>
      </c>
      <c r="X56">
        <v>23.180027273175824</v>
      </c>
      <c r="Y56">
        <v>0</v>
      </c>
      <c r="Z56">
        <v>0</v>
      </c>
      <c r="AA56">
        <v>12.485504441772152</v>
      </c>
      <c r="AB56">
        <v>3.8707187413772499</v>
      </c>
      <c r="AC56">
        <v>0</v>
      </c>
      <c r="AD56">
        <v>0</v>
      </c>
      <c r="AE56">
        <v>4.8819983999968759</v>
      </c>
      <c r="AF56">
        <v>2.3369940300817196</v>
      </c>
      <c r="AG56">
        <v>12.213950020821608</v>
      </c>
      <c r="AH56">
        <v>0</v>
      </c>
      <c r="AI56">
        <v>0</v>
      </c>
      <c r="AJ56">
        <v>0</v>
      </c>
      <c r="AK56">
        <v>10.046436244365642</v>
      </c>
      <c r="AL56">
        <v>0</v>
      </c>
      <c r="AM56">
        <v>4.8186499346995459</v>
      </c>
      <c r="AN56">
        <v>0.66488420623461553</v>
      </c>
      <c r="AO56">
        <v>0</v>
      </c>
      <c r="AP56">
        <v>0.15180919428334713</v>
      </c>
      <c r="AQ56">
        <v>0</v>
      </c>
      <c r="AR56">
        <v>12.102055952717391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641.6708518870098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5.7902101261549292</v>
      </c>
      <c r="L57">
        <v>309.0161839072307</v>
      </c>
      <c r="M57">
        <v>27.249105718553288</v>
      </c>
      <c r="N57">
        <v>35.181103054533345</v>
      </c>
      <c r="O57">
        <v>0</v>
      </c>
      <c r="P57">
        <v>30.440917714285717</v>
      </c>
      <c r="Q57">
        <v>3.8600709302707141</v>
      </c>
      <c r="R57">
        <v>6.7607957766990294</v>
      </c>
      <c r="S57">
        <v>3.8601361116405721</v>
      </c>
      <c r="T57">
        <v>0</v>
      </c>
      <c r="U57">
        <v>124.06883081335771</v>
      </c>
      <c r="V57">
        <v>1.929629485884101</v>
      </c>
      <c r="W57">
        <v>6.7608398088737207</v>
      </c>
      <c r="X57">
        <v>23.180027273175824</v>
      </c>
      <c r="Y57">
        <v>0</v>
      </c>
      <c r="Z57">
        <v>0</v>
      </c>
      <c r="AA57">
        <v>12.485504441772152</v>
      </c>
      <c r="AB57">
        <v>3.8707187413772499</v>
      </c>
      <c r="AC57">
        <v>0</v>
      </c>
      <c r="AD57">
        <v>0</v>
      </c>
      <c r="AE57">
        <v>4.8819983999968759</v>
      </c>
      <c r="AF57">
        <v>2.3369940300817196</v>
      </c>
      <c r="AG57">
        <v>12.213950020821608</v>
      </c>
      <c r="AH57">
        <v>0</v>
      </c>
      <c r="AI57">
        <v>0</v>
      </c>
      <c r="AJ57">
        <v>0</v>
      </c>
      <c r="AK57">
        <v>10.046436244365642</v>
      </c>
      <c r="AL57">
        <v>0</v>
      </c>
      <c r="AM57">
        <v>4.8186499346995459</v>
      </c>
      <c r="AN57">
        <v>0.66488420623461553</v>
      </c>
      <c r="AO57">
        <v>0</v>
      </c>
      <c r="AP57">
        <v>0.15180919428334713</v>
      </c>
      <c r="AQ57">
        <v>0</v>
      </c>
      <c r="AR57">
        <v>10.303101523641303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639.87189745793376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5.7902101261549292</v>
      </c>
      <c r="L58">
        <v>309.0161839072307</v>
      </c>
      <c r="M58">
        <v>27.249105718553288</v>
      </c>
      <c r="N58">
        <v>35.181103054533345</v>
      </c>
      <c r="O58">
        <v>0</v>
      </c>
      <c r="P58">
        <v>30.440917714285717</v>
      </c>
      <c r="Q58">
        <v>3.8600709302707141</v>
      </c>
      <c r="R58">
        <v>6.7607957766990294</v>
      </c>
      <c r="S58">
        <v>3.8601361116405721</v>
      </c>
      <c r="T58">
        <v>0</v>
      </c>
      <c r="U58">
        <v>124.06883081335771</v>
      </c>
      <c r="V58">
        <v>1.929629485884101</v>
      </c>
      <c r="W58">
        <v>6.7608398088737207</v>
      </c>
      <c r="X58">
        <v>23.180027273175824</v>
      </c>
      <c r="Y58">
        <v>0</v>
      </c>
      <c r="Z58">
        <v>0</v>
      </c>
      <c r="AA58">
        <v>12.485504441772152</v>
      </c>
      <c r="AB58">
        <v>3.8707187413772499</v>
      </c>
      <c r="AC58">
        <v>0</v>
      </c>
      <c r="AD58">
        <v>0</v>
      </c>
      <c r="AE58">
        <v>4.8819983999968759</v>
      </c>
      <c r="AF58">
        <v>2.3369940300817196</v>
      </c>
      <c r="AG58">
        <v>12.213950020821608</v>
      </c>
      <c r="AH58">
        <v>0</v>
      </c>
      <c r="AI58">
        <v>0</v>
      </c>
      <c r="AJ58">
        <v>0</v>
      </c>
      <c r="AK58">
        <v>10.046436244365642</v>
      </c>
      <c r="AL58">
        <v>0</v>
      </c>
      <c r="AM58">
        <v>4.8186499346995459</v>
      </c>
      <c r="AN58">
        <v>0.66488420623461553</v>
      </c>
      <c r="AO58">
        <v>0</v>
      </c>
      <c r="AP58">
        <v>0.15180919428334713</v>
      </c>
      <c r="AQ58">
        <v>0</v>
      </c>
      <c r="AR58">
        <v>10.303101523641303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639.87189745793376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5.7902101261549292</v>
      </c>
      <c r="L59">
        <v>309.0161839072307</v>
      </c>
      <c r="M59">
        <v>27.249105718553288</v>
      </c>
      <c r="N59">
        <v>35.181103054533345</v>
      </c>
      <c r="O59">
        <v>0</v>
      </c>
      <c r="P59">
        <v>30.440917714285717</v>
      </c>
      <c r="Q59">
        <v>3.8600709302707141</v>
      </c>
      <c r="R59">
        <v>6.7607957766990294</v>
      </c>
      <c r="S59">
        <v>3.8601361116405721</v>
      </c>
      <c r="T59">
        <v>0</v>
      </c>
      <c r="U59">
        <v>124.06883081335771</v>
      </c>
      <c r="V59">
        <v>1.929629485884101</v>
      </c>
      <c r="W59">
        <v>6.7602547399313142</v>
      </c>
      <c r="X59">
        <v>23.180027273175824</v>
      </c>
      <c r="Y59">
        <v>0</v>
      </c>
      <c r="Z59">
        <v>0</v>
      </c>
      <c r="AA59">
        <v>12.485504441772152</v>
      </c>
      <c r="AB59">
        <v>3.8707187413772499</v>
      </c>
      <c r="AC59">
        <v>0</v>
      </c>
      <c r="AD59">
        <v>0</v>
      </c>
      <c r="AE59">
        <v>4.8819983999968759</v>
      </c>
      <c r="AF59">
        <v>2.3369940300817196</v>
      </c>
      <c r="AG59">
        <v>12.213950020821608</v>
      </c>
      <c r="AH59">
        <v>0</v>
      </c>
      <c r="AI59">
        <v>0</v>
      </c>
      <c r="AJ59">
        <v>0</v>
      </c>
      <c r="AK59">
        <v>10.046436244365642</v>
      </c>
      <c r="AL59">
        <v>0</v>
      </c>
      <c r="AM59">
        <v>4.8186499346995459</v>
      </c>
      <c r="AN59">
        <v>0.66488420623461553</v>
      </c>
      <c r="AO59">
        <v>0</v>
      </c>
      <c r="AP59">
        <v>0.34157061043910519</v>
      </c>
      <c r="AQ59">
        <v>0</v>
      </c>
      <c r="AR59">
        <v>10.303101523641303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640.06107380514709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5.7902101261549292</v>
      </c>
      <c r="L60">
        <v>309.0161839072307</v>
      </c>
      <c r="M60">
        <v>27.249105718553288</v>
      </c>
      <c r="N60">
        <v>35.181103054533345</v>
      </c>
      <c r="O60">
        <v>0</v>
      </c>
      <c r="P60">
        <v>30.440917714285717</v>
      </c>
      <c r="Q60">
        <v>3.8600709302707141</v>
      </c>
      <c r="R60">
        <v>6.7607957766990294</v>
      </c>
      <c r="S60">
        <v>3.8601361116405721</v>
      </c>
      <c r="T60">
        <v>0</v>
      </c>
      <c r="U60">
        <v>124.06883081335771</v>
      </c>
      <c r="V60">
        <v>1.929629485884101</v>
      </c>
      <c r="W60">
        <v>13.749481644028705</v>
      </c>
      <c r="X60">
        <v>43.940393248196592</v>
      </c>
      <c r="Y60">
        <v>0</v>
      </c>
      <c r="Z60">
        <v>0</v>
      </c>
      <c r="AA60">
        <v>12.485504441772152</v>
      </c>
      <c r="AB60">
        <v>3.8707187413772499</v>
      </c>
      <c r="AC60">
        <v>0</v>
      </c>
      <c r="AD60">
        <v>0</v>
      </c>
      <c r="AE60">
        <v>4.8819983999968759</v>
      </c>
      <c r="AF60">
        <v>2.3369940300817196</v>
      </c>
      <c r="AG60">
        <v>12.213950020821608</v>
      </c>
      <c r="AH60">
        <v>0</v>
      </c>
      <c r="AI60">
        <v>0</v>
      </c>
      <c r="AJ60">
        <v>0</v>
      </c>
      <c r="AK60">
        <v>10.046436244365642</v>
      </c>
      <c r="AL60">
        <v>0</v>
      </c>
      <c r="AM60">
        <v>4.8186499346995459</v>
      </c>
      <c r="AN60">
        <v>0.66488420623461553</v>
      </c>
      <c r="AO60">
        <v>0</v>
      </c>
      <c r="AP60">
        <v>0.34157061043910519</v>
      </c>
      <c r="AQ60">
        <v>0</v>
      </c>
      <c r="AR60">
        <v>10.303101523641303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667.81066668426536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5.7902101261549292</v>
      </c>
      <c r="L61">
        <v>309.0161839072307</v>
      </c>
      <c r="M61">
        <v>27.249105718553288</v>
      </c>
      <c r="N61">
        <v>35.181103054533345</v>
      </c>
      <c r="O61">
        <v>0</v>
      </c>
      <c r="P61">
        <v>30.440917714285717</v>
      </c>
      <c r="Q61">
        <v>3.8600709302707141</v>
      </c>
      <c r="R61">
        <v>6.7607957766990294</v>
      </c>
      <c r="S61">
        <v>3.8601361116405721</v>
      </c>
      <c r="T61">
        <v>0</v>
      </c>
      <c r="U61">
        <v>124.06883081335771</v>
      </c>
      <c r="V61">
        <v>1.929629485884101</v>
      </c>
      <c r="W61">
        <v>13.749481644028705</v>
      </c>
      <c r="X61">
        <v>43.940393248196592</v>
      </c>
      <c r="Y61">
        <v>0</v>
      </c>
      <c r="Z61">
        <v>0</v>
      </c>
      <c r="AA61">
        <v>12.485504441772152</v>
      </c>
      <c r="AB61">
        <v>0.98742829371082808</v>
      </c>
      <c r="AC61">
        <v>0</v>
      </c>
      <c r="AD61">
        <v>0</v>
      </c>
      <c r="AE61">
        <v>4.8819983999968759</v>
      </c>
      <c r="AF61">
        <v>2.3369940300817196</v>
      </c>
      <c r="AG61">
        <v>12.213950020821608</v>
      </c>
      <c r="AH61">
        <v>0</v>
      </c>
      <c r="AI61">
        <v>0</v>
      </c>
      <c r="AJ61">
        <v>0</v>
      </c>
      <c r="AK61">
        <v>10.046436244365642</v>
      </c>
      <c r="AL61">
        <v>0</v>
      </c>
      <c r="AM61">
        <v>4.8186499346995459</v>
      </c>
      <c r="AN61">
        <v>0.66488420623461553</v>
      </c>
      <c r="AO61">
        <v>0</v>
      </c>
      <c r="AP61">
        <v>0.34157061043910519</v>
      </c>
      <c r="AQ61">
        <v>0</v>
      </c>
      <c r="AR61">
        <v>12.102055952717391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666.72633066567505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5.7902101261549292</v>
      </c>
      <c r="L62">
        <v>309.0161839072307</v>
      </c>
      <c r="M62">
        <v>27.249105718553288</v>
      </c>
      <c r="N62">
        <v>35.181103054533345</v>
      </c>
      <c r="O62">
        <v>0</v>
      </c>
      <c r="P62">
        <v>30.440917714285717</v>
      </c>
      <c r="Q62">
        <v>3.8600709302707141</v>
      </c>
      <c r="R62">
        <v>6.7607957766990294</v>
      </c>
      <c r="S62">
        <v>3.8601361116405721</v>
      </c>
      <c r="T62">
        <v>0</v>
      </c>
      <c r="U62">
        <v>124.06883081335771</v>
      </c>
      <c r="V62">
        <v>1.929629485884101</v>
      </c>
      <c r="W62">
        <v>13.749481644028705</v>
      </c>
      <c r="X62">
        <v>43.940393248196592</v>
      </c>
      <c r="Y62">
        <v>0</v>
      </c>
      <c r="Z62">
        <v>0</v>
      </c>
      <c r="AA62">
        <v>12.485504441772152</v>
      </c>
      <c r="AB62">
        <v>0.98742829371082808</v>
      </c>
      <c r="AC62">
        <v>0</v>
      </c>
      <c r="AD62">
        <v>0</v>
      </c>
      <c r="AE62">
        <v>4.6372142182273519</v>
      </c>
      <c r="AF62">
        <v>2.3369940300817196</v>
      </c>
      <c r="AG62">
        <v>12.213950020821608</v>
      </c>
      <c r="AH62">
        <v>0</v>
      </c>
      <c r="AI62">
        <v>0</v>
      </c>
      <c r="AJ62">
        <v>0</v>
      </c>
      <c r="AK62">
        <v>10.046436244365642</v>
      </c>
      <c r="AL62">
        <v>0</v>
      </c>
      <c r="AM62">
        <v>4.8186499346995459</v>
      </c>
      <c r="AN62">
        <v>0.66488420623461553</v>
      </c>
      <c r="AO62">
        <v>0</v>
      </c>
      <c r="AP62">
        <v>0.34157061043910519</v>
      </c>
      <c r="AQ62">
        <v>0</v>
      </c>
      <c r="AR62">
        <v>12.102055952717391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666.4815464839055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5.7900745838658327</v>
      </c>
      <c r="L63">
        <v>309.01824684883002</v>
      </c>
      <c r="M63">
        <v>27.249105718553288</v>
      </c>
      <c r="N63">
        <v>35.181103054533345</v>
      </c>
      <c r="O63">
        <v>0</v>
      </c>
      <c r="P63">
        <v>30.440917714285717</v>
      </c>
      <c r="Q63">
        <v>3.8596752514970061</v>
      </c>
      <c r="R63">
        <v>6.7607957766990294</v>
      </c>
      <c r="S63">
        <v>3.8597742701350679</v>
      </c>
      <c r="T63">
        <v>0</v>
      </c>
      <c r="U63">
        <v>124.06883081335771</v>
      </c>
      <c r="V63">
        <v>1.929629485884101</v>
      </c>
      <c r="W63">
        <v>13.74619344042838</v>
      </c>
      <c r="X63">
        <v>43.941015581314154</v>
      </c>
      <c r="Y63">
        <v>0</v>
      </c>
      <c r="Z63">
        <v>0</v>
      </c>
      <c r="AA63">
        <v>12.485504441772152</v>
      </c>
      <c r="AB63">
        <v>0.98742829371082808</v>
      </c>
      <c r="AC63">
        <v>0</v>
      </c>
      <c r="AD63">
        <v>2.7006474951183388</v>
      </c>
      <c r="AE63">
        <v>4.8819983999968759</v>
      </c>
      <c r="AF63">
        <v>2.3369940300817196</v>
      </c>
      <c r="AG63">
        <v>12.213950020821608</v>
      </c>
      <c r="AH63">
        <v>0</v>
      </c>
      <c r="AI63">
        <v>0</v>
      </c>
      <c r="AJ63">
        <v>0</v>
      </c>
      <c r="AK63">
        <v>10.046436244365642</v>
      </c>
      <c r="AL63">
        <v>0</v>
      </c>
      <c r="AM63">
        <v>4.8186499346995459</v>
      </c>
      <c r="AN63">
        <v>0.66488420623461553</v>
      </c>
      <c r="AO63">
        <v>0</v>
      </c>
      <c r="AP63">
        <v>0.15180919428334713</v>
      </c>
      <c r="AQ63">
        <v>0</v>
      </c>
      <c r="AR63">
        <v>12.102055952717391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669.23572075318566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5.7901313219250499</v>
      </c>
      <c r="L64">
        <v>309.01824684883002</v>
      </c>
      <c r="M64">
        <v>27.249105718553288</v>
      </c>
      <c r="N64">
        <v>35.181103054533345</v>
      </c>
      <c r="O64">
        <v>0</v>
      </c>
      <c r="P64">
        <v>30.440917714285717</v>
      </c>
      <c r="Q64">
        <v>3.8596752514970061</v>
      </c>
      <c r="R64">
        <v>6.7607957766990294</v>
      </c>
      <c r="S64">
        <v>3.8597742701350679</v>
      </c>
      <c r="T64">
        <v>0</v>
      </c>
      <c r="U64">
        <v>124.06883081335771</v>
      </c>
      <c r="V64">
        <v>1.9294453379571248</v>
      </c>
      <c r="W64">
        <v>13.74619344042838</v>
      </c>
      <c r="X64">
        <v>43.941015581314154</v>
      </c>
      <c r="Y64">
        <v>0</v>
      </c>
      <c r="Z64">
        <v>0</v>
      </c>
      <c r="AA64">
        <v>12.485504441772152</v>
      </c>
      <c r="AB64">
        <v>3.9023162648089755</v>
      </c>
      <c r="AC64">
        <v>2.867472272788925</v>
      </c>
      <c r="AD64">
        <v>2.7006474951183388</v>
      </c>
      <c r="AE64">
        <v>4.8819983999968759</v>
      </c>
      <c r="AF64">
        <v>2.3369940300817196</v>
      </c>
      <c r="AG64">
        <v>12.213950020821608</v>
      </c>
      <c r="AH64">
        <v>6.7618449000671799</v>
      </c>
      <c r="AI64">
        <v>0</v>
      </c>
      <c r="AJ64">
        <v>0</v>
      </c>
      <c r="AK64">
        <v>10.046436244365642</v>
      </c>
      <c r="AL64">
        <v>0</v>
      </c>
      <c r="AM64">
        <v>4.8186499346995459</v>
      </c>
      <c r="AN64">
        <v>0.66488420623461553</v>
      </c>
      <c r="AO64">
        <v>0</v>
      </c>
      <c r="AP64">
        <v>0.15180919428334713</v>
      </c>
      <c r="AQ64">
        <v>0</v>
      </c>
      <c r="AR64">
        <v>10.303101523641303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679.98084405819611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5.7901059607843148</v>
      </c>
      <c r="L65">
        <v>309.01824684883002</v>
      </c>
      <c r="M65">
        <v>27.249105718553288</v>
      </c>
      <c r="N65">
        <v>35.181103054533345</v>
      </c>
      <c r="O65">
        <v>0</v>
      </c>
      <c r="P65">
        <v>30.440917714285717</v>
      </c>
      <c r="Q65">
        <v>3.8596752514970061</v>
      </c>
      <c r="R65">
        <v>6.7607957766990294</v>
      </c>
      <c r="S65">
        <v>3.8597742701350679</v>
      </c>
      <c r="T65">
        <v>0</v>
      </c>
      <c r="U65">
        <v>124.06883081335771</v>
      </c>
      <c r="V65">
        <v>4.2401776784140974</v>
      </c>
      <c r="W65">
        <v>13.74619344042838</v>
      </c>
      <c r="X65">
        <v>43.941015581314154</v>
      </c>
      <c r="Y65">
        <v>0</v>
      </c>
      <c r="Z65">
        <v>0</v>
      </c>
      <c r="AA65">
        <v>12.485504441772152</v>
      </c>
      <c r="AB65">
        <v>3.9023162648089755</v>
      </c>
      <c r="AC65">
        <v>2.867472272788925</v>
      </c>
      <c r="AD65">
        <v>2.7006474951183388</v>
      </c>
      <c r="AE65">
        <v>4.8819983999968759</v>
      </c>
      <c r="AF65">
        <v>2.3369940300817196</v>
      </c>
      <c r="AG65">
        <v>12.213950020821608</v>
      </c>
      <c r="AH65">
        <v>11.222979151079414</v>
      </c>
      <c r="AI65">
        <v>0</v>
      </c>
      <c r="AJ65">
        <v>0</v>
      </c>
      <c r="AK65">
        <v>10.046436244365642</v>
      </c>
      <c r="AL65">
        <v>0</v>
      </c>
      <c r="AM65">
        <v>4.8186499346995459</v>
      </c>
      <c r="AN65">
        <v>0.66488420623461553</v>
      </c>
      <c r="AO65">
        <v>0</v>
      </c>
      <c r="AP65">
        <v>0.15180919428334713</v>
      </c>
      <c r="AQ65">
        <v>0</v>
      </c>
      <c r="AR65">
        <v>10.303101523641303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686.75268528852462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5.7900944349107917</v>
      </c>
      <c r="L66">
        <v>309.01824684883002</v>
      </c>
      <c r="M66">
        <v>27.249105718553288</v>
      </c>
      <c r="N66">
        <v>35.181103054533345</v>
      </c>
      <c r="O66">
        <v>0</v>
      </c>
      <c r="P66">
        <v>30.440917714285717</v>
      </c>
      <c r="Q66">
        <v>3.8596752514970061</v>
      </c>
      <c r="R66">
        <v>6.7607957766990294</v>
      </c>
      <c r="S66">
        <v>3.8597742701350679</v>
      </c>
      <c r="T66">
        <v>0</v>
      </c>
      <c r="U66">
        <v>124.06883081335771</v>
      </c>
      <c r="V66">
        <v>4.2401776784140974</v>
      </c>
      <c r="W66">
        <v>13.74619344042838</v>
      </c>
      <c r="X66">
        <v>43.941015581314154</v>
      </c>
      <c r="Y66">
        <v>0</v>
      </c>
      <c r="Z66">
        <v>0</v>
      </c>
      <c r="AA66">
        <v>12.485504441772152</v>
      </c>
      <c r="AB66">
        <v>3.9023162648089755</v>
      </c>
      <c r="AC66">
        <v>2.867472272788925</v>
      </c>
      <c r="AD66">
        <v>2.7006474951183388</v>
      </c>
      <c r="AE66">
        <v>4.8819983999968759</v>
      </c>
      <c r="AF66">
        <v>2.3369940300817196</v>
      </c>
      <c r="AG66">
        <v>12.213950020821608</v>
      </c>
      <c r="AH66">
        <v>11.222979151079414</v>
      </c>
      <c r="AI66">
        <v>0</v>
      </c>
      <c r="AJ66">
        <v>0</v>
      </c>
      <c r="AK66">
        <v>10.046436244365642</v>
      </c>
      <c r="AL66">
        <v>0</v>
      </c>
      <c r="AM66">
        <v>4.8186499346995459</v>
      </c>
      <c r="AN66">
        <v>0.66488420623461553</v>
      </c>
      <c r="AO66">
        <v>0</v>
      </c>
      <c r="AP66">
        <v>0.15180919428334713</v>
      </c>
      <c r="AQ66">
        <v>0</v>
      </c>
      <c r="AR66">
        <v>10.303101523641303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686.75267376265106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5.7900944349107917</v>
      </c>
      <c r="L67">
        <v>309.01824684883002</v>
      </c>
      <c r="M67">
        <v>27.249105718553288</v>
      </c>
      <c r="N67">
        <v>35.181103054533345</v>
      </c>
      <c r="O67">
        <v>0</v>
      </c>
      <c r="P67">
        <v>30.440917714285717</v>
      </c>
      <c r="Q67">
        <v>3.8596752514970061</v>
      </c>
      <c r="R67">
        <v>6.7607957766990294</v>
      </c>
      <c r="S67">
        <v>3.8607064675062972</v>
      </c>
      <c r="T67">
        <v>0</v>
      </c>
      <c r="U67">
        <v>124.06883081335771</v>
      </c>
      <c r="V67">
        <v>4.2401776784140974</v>
      </c>
      <c r="W67">
        <v>13.74619344042838</v>
      </c>
      <c r="X67">
        <v>43.941015581314154</v>
      </c>
      <c r="Y67">
        <v>0</v>
      </c>
      <c r="Z67">
        <v>0</v>
      </c>
      <c r="AA67">
        <v>12.485504441772152</v>
      </c>
      <c r="AB67">
        <v>3.9023162648089755</v>
      </c>
      <c r="AC67">
        <v>2.867472272788925</v>
      </c>
      <c r="AD67">
        <v>2.7006474951183388</v>
      </c>
      <c r="AE67">
        <v>4.8819983999968759</v>
      </c>
      <c r="AF67">
        <v>2.3369940300817196</v>
      </c>
      <c r="AG67">
        <v>12.213950020821608</v>
      </c>
      <c r="AH67">
        <v>11.222979151079414</v>
      </c>
      <c r="AI67">
        <v>0</v>
      </c>
      <c r="AJ67">
        <v>0</v>
      </c>
      <c r="AK67">
        <v>10.046436244365642</v>
      </c>
      <c r="AL67">
        <v>0</v>
      </c>
      <c r="AM67">
        <v>4.8186499346995459</v>
      </c>
      <c r="AN67">
        <v>0.66488420623461553</v>
      </c>
      <c r="AO67">
        <v>0</v>
      </c>
      <c r="AP67">
        <v>0.5313317198011599</v>
      </c>
      <c r="AQ67">
        <v>0</v>
      </c>
      <c r="AR67">
        <v>10.303101523641303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687.13312848554006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5.7900944349107917</v>
      </c>
      <c r="L68">
        <v>309.01824684883002</v>
      </c>
      <c r="M68">
        <v>27.249105718553288</v>
      </c>
      <c r="N68">
        <v>35.181103054533345</v>
      </c>
      <c r="O68">
        <v>0</v>
      </c>
      <c r="P68">
        <v>30.440917714285717</v>
      </c>
      <c r="Q68">
        <v>3.8596752514970061</v>
      </c>
      <c r="R68">
        <v>12.561223919504641</v>
      </c>
      <c r="S68">
        <v>3.8597742701350679</v>
      </c>
      <c r="T68">
        <v>0</v>
      </c>
      <c r="U68">
        <v>124.06883081335771</v>
      </c>
      <c r="V68">
        <v>4.2401776784140974</v>
      </c>
      <c r="W68">
        <v>13.74619344042838</v>
      </c>
      <c r="X68">
        <v>43.941015581314154</v>
      </c>
      <c r="Y68">
        <v>0</v>
      </c>
      <c r="Z68">
        <v>0</v>
      </c>
      <c r="AA68">
        <v>12.485504441772152</v>
      </c>
      <c r="AB68">
        <v>3.9023162648089755</v>
      </c>
      <c r="AC68">
        <v>2.867472272788925</v>
      </c>
      <c r="AD68">
        <v>2.7006474951183388</v>
      </c>
      <c r="AE68">
        <v>4.8819983999968759</v>
      </c>
      <c r="AF68">
        <v>2.3369940300817196</v>
      </c>
      <c r="AG68">
        <v>12.213950020821608</v>
      </c>
      <c r="AH68">
        <v>11.222979151079414</v>
      </c>
      <c r="AI68">
        <v>0</v>
      </c>
      <c r="AJ68">
        <v>0</v>
      </c>
      <c r="AK68">
        <v>10.046436244365642</v>
      </c>
      <c r="AL68">
        <v>0</v>
      </c>
      <c r="AM68">
        <v>4.8186499346995459</v>
      </c>
      <c r="AN68">
        <v>0.66488420623461553</v>
      </c>
      <c r="AO68">
        <v>0</v>
      </c>
      <c r="AP68">
        <v>0.5313317198011599</v>
      </c>
      <c r="AQ68">
        <v>0</v>
      </c>
      <c r="AR68">
        <v>10.303101523641303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692.93262443097456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5.7900944349107917</v>
      </c>
      <c r="L69">
        <v>309.01824684883002</v>
      </c>
      <c r="M69">
        <v>27.249105718553288</v>
      </c>
      <c r="N69">
        <v>35.181103054533345</v>
      </c>
      <c r="O69">
        <v>0</v>
      </c>
      <c r="P69">
        <v>30.440917714285717</v>
      </c>
      <c r="Q69">
        <v>3.8596752514970061</v>
      </c>
      <c r="R69">
        <v>12.558761665667511</v>
      </c>
      <c r="S69">
        <v>3.8597742701350679</v>
      </c>
      <c r="T69">
        <v>0</v>
      </c>
      <c r="U69">
        <v>124.06883081335771</v>
      </c>
      <c r="V69">
        <v>4.2401776784140974</v>
      </c>
      <c r="W69">
        <v>13.74619344042838</v>
      </c>
      <c r="X69">
        <v>43.941015581314154</v>
      </c>
      <c r="Y69">
        <v>0</v>
      </c>
      <c r="Z69">
        <v>0</v>
      </c>
      <c r="AA69">
        <v>12.485504441772152</v>
      </c>
      <c r="AB69">
        <v>3.9023162648089755</v>
      </c>
      <c r="AC69">
        <v>2.867472272788925</v>
      </c>
      <c r="AD69">
        <v>2.7006474951183388</v>
      </c>
      <c r="AE69">
        <v>4.8819983999968759</v>
      </c>
      <c r="AF69">
        <v>2.3369940300817196</v>
      </c>
      <c r="AG69">
        <v>12.213950020821608</v>
      </c>
      <c r="AH69">
        <v>11.222979151079414</v>
      </c>
      <c r="AI69">
        <v>0</v>
      </c>
      <c r="AJ69">
        <v>0</v>
      </c>
      <c r="AK69">
        <v>10.046436244365642</v>
      </c>
      <c r="AL69">
        <v>0</v>
      </c>
      <c r="AM69">
        <v>4.8186499346995459</v>
      </c>
      <c r="AN69">
        <v>0.66488420623461553</v>
      </c>
      <c r="AO69">
        <v>0</v>
      </c>
      <c r="AP69">
        <v>0.5313317198011599</v>
      </c>
      <c r="AQ69">
        <v>0</v>
      </c>
      <c r="AR69">
        <v>10.303101523641303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692.93016217713739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5.7900944349107917</v>
      </c>
      <c r="L70">
        <v>309.01824684883002</v>
      </c>
      <c r="M70">
        <v>27.249105718553288</v>
      </c>
      <c r="N70">
        <v>35.181103054533345</v>
      </c>
      <c r="O70">
        <v>0</v>
      </c>
      <c r="P70">
        <v>30.440917714285717</v>
      </c>
      <c r="Q70">
        <v>3.8596752514970061</v>
      </c>
      <c r="R70">
        <v>12.558761665667511</v>
      </c>
      <c r="S70">
        <v>3.8597742701350679</v>
      </c>
      <c r="T70">
        <v>0</v>
      </c>
      <c r="U70">
        <v>124.06883081335771</v>
      </c>
      <c r="V70">
        <v>4.2401776784140974</v>
      </c>
      <c r="W70">
        <v>13.74619344042838</v>
      </c>
      <c r="X70">
        <v>43.941015581314154</v>
      </c>
      <c r="Y70">
        <v>0</v>
      </c>
      <c r="Z70">
        <v>0</v>
      </c>
      <c r="AA70">
        <v>12.485504441772152</v>
      </c>
      <c r="AB70">
        <v>3.9023162648089755</v>
      </c>
      <c r="AC70">
        <v>2.867472272788925</v>
      </c>
      <c r="AD70">
        <v>2.7006474951183388</v>
      </c>
      <c r="AE70">
        <v>4.8819983999968759</v>
      </c>
      <c r="AF70">
        <v>2.3369940300817196</v>
      </c>
      <c r="AG70">
        <v>12.213950020821608</v>
      </c>
      <c r="AH70">
        <v>11.222979151079414</v>
      </c>
      <c r="AI70">
        <v>0</v>
      </c>
      <c r="AJ70">
        <v>0</v>
      </c>
      <c r="AK70">
        <v>10.046436244365642</v>
      </c>
      <c r="AL70">
        <v>0</v>
      </c>
      <c r="AM70">
        <v>4.8186499346995459</v>
      </c>
      <c r="AN70">
        <v>0.66488420623461553</v>
      </c>
      <c r="AO70">
        <v>0</v>
      </c>
      <c r="AP70">
        <v>0.5313317198011599</v>
      </c>
      <c r="AQ70">
        <v>0</v>
      </c>
      <c r="AR70">
        <v>10.303101523641303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692.93016217713739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6.0002128080411117</v>
      </c>
      <c r="L71">
        <v>319.99667530591051</v>
      </c>
      <c r="M71">
        <v>27.249105718553288</v>
      </c>
      <c r="N71">
        <v>35.181103054533345</v>
      </c>
      <c r="O71">
        <v>0</v>
      </c>
      <c r="P71">
        <v>30.440917714285717</v>
      </c>
      <c r="Q71">
        <v>6.7</v>
      </c>
      <c r="R71">
        <v>12.558936584735992</v>
      </c>
      <c r="S71">
        <v>8.018381626069246</v>
      </c>
      <c r="T71">
        <v>0</v>
      </c>
      <c r="U71">
        <v>124.06883081335771</v>
      </c>
      <c r="V71">
        <v>4.2401776784140974</v>
      </c>
      <c r="W71">
        <v>13.74619344042838</v>
      </c>
      <c r="X71">
        <v>43.941015581314154</v>
      </c>
      <c r="Y71">
        <v>0</v>
      </c>
      <c r="Z71">
        <v>0</v>
      </c>
      <c r="AA71">
        <v>12.485504441772152</v>
      </c>
      <c r="AB71">
        <v>3.9023162648089755</v>
      </c>
      <c r="AC71">
        <v>2.867472272788925</v>
      </c>
      <c r="AD71">
        <v>2.7006474951183388</v>
      </c>
      <c r="AE71">
        <v>4.8819983999968759</v>
      </c>
      <c r="AF71">
        <v>2.3369940300817196</v>
      </c>
      <c r="AG71">
        <v>12.213950020821608</v>
      </c>
      <c r="AH71">
        <v>11.222979151079414</v>
      </c>
      <c r="AI71">
        <v>0</v>
      </c>
      <c r="AJ71">
        <v>0</v>
      </c>
      <c r="AK71">
        <v>10.046436244365642</v>
      </c>
      <c r="AL71">
        <v>0</v>
      </c>
      <c r="AM71">
        <v>4.8186499346995459</v>
      </c>
      <c r="AN71">
        <v>0.66488420623461553</v>
      </c>
      <c r="AO71">
        <v>0</v>
      </c>
      <c r="AP71">
        <v>0.5313317198011599</v>
      </c>
      <c r="AQ71">
        <v>0</v>
      </c>
      <c r="AR71">
        <v>10.303101523641303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711.11781603085387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6.0002128080411117</v>
      </c>
      <c r="L72">
        <v>319.99667530591051</v>
      </c>
      <c r="M72">
        <v>27.249105718553288</v>
      </c>
      <c r="N72">
        <v>35.181103054533345</v>
      </c>
      <c r="O72">
        <v>0</v>
      </c>
      <c r="P72">
        <v>30.440917714285717</v>
      </c>
      <c r="Q72">
        <v>6.7</v>
      </c>
      <c r="R72">
        <v>12.558936584735992</v>
      </c>
      <c r="S72">
        <v>8.1</v>
      </c>
      <c r="T72">
        <v>0</v>
      </c>
      <c r="U72">
        <v>124.06883081335771</v>
      </c>
      <c r="V72">
        <v>4.2401776784140974</v>
      </c>
      <c r="W72">
        <v>13.74619344042838</v>
      </c>
      <c r="X72">
        <v>43.941015581314154</v>
      </c>
      <c r="Y72">
        <v>0</v>
      </c>
      <c r="Z72">
        <v>0</v>
      </c>
      <c r="AA72">
        <v>12.485504441772152</v>
      </c>
      <c r="AB72">
        <v>3.9023162648089755</v>
      </c>
      <c r="AC72">
        <v>5.7349448015820226</v>
      </c>
      <c r="AD72">
        <v>2.7006474951183388</v>
      </c>
      <c r="AE72">
        <v>4.8819983999968759</v>
      </c>
      <c r="AF72">
        <v>2.3369940300817196</v>
      </c>
      <c r="AG72">
        <v>12.213950020821608</v>
      </c>
      <c r="AH72">
        <v>11.222979151079414</v>
      </c>
      <c r="AI72">
        <v>0</v>
      </c>
      <c r="AJ72">
        <v>0</v>
      </c>
      <c r="AK72">
        <v>10.046436244365642</v>
      </c>
      <c r="AL72">
        <v>0</v>
      </c>
      <c r="AM72">
        <v>4.8186499346995459</v>
      </c>
      <c r="AN72">
        <v>0.66488420623461553</v>
      </c>
      <c r="AO72">
        <v>0</v>
      </c>
      <c r="AP72">
        <v>0.5313317198011599</v>
      </c>
      <c r="AQ72">
        <v>0</v>
      </c>
      <c r="AR72">
        <v>10.303101523641303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714.06690693357768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6.0002128080411117</v>
      </c>
      <c r="L73">
        <v>376.35855656976292</v>
      </c>
      <c r="M73">
        <v>27.249105718553288</v>
      </c>
      <c r="N73">
        <v>35.181103054533345</v>
      </c>
      <c r="O73">
        <v>0</v>
      </c>
      <c r="P73">
        <v>30.440917714285717</v>
      </c>
      <c r="Q73">
        <v>6.7</v>
      </c>
      <c r="R73">
        <v>12.558936584735992</v>
      </c>
      <c r="S73">
        <v>8.1</v>
      </c>
      <c r="T73">
        <v>0</v>
      </c>
      <c r="U73">
        <v>124.06883081335771</v>
      </c>
      <c r="V73">
        <v>4.2401776784140974</v>
      </c>
      <c r="W73">
        <v>13.74619344042838</v>
      </c>
      <c r="X73">
        <v>43.941015581314154</v>
      </c>
      <c r="Y73">
        <v>0</v>
      </c>
      <c r="Z73">
        <v>0</v>
      </c>
      <c r="AA73">
        <v>12.485504441772152</v>
      </c>
      <c r="AB73">
        <v>7.8046330295273494</v>
      </c>
      <c r="AC73">
        <v>5.7349448015820226</v>
      </c>
      <c r="AD73">
        <v>2.7006474951183388</v>
      </c>
      <c r="AE73">
        <v>4.8819983999968759</v>
      </c>
      <c r="AF73">
        <v>2.3369940300817196</v>
      </c>
      <c r="AG73">
        <v>12.213950020821608</v>
      </c>
      <c r="AH73">
        <v>13.860379182488744</v>
      </c>
      <c r="AI73">
        <v>0</v>
      </c>
      <c r="AJ73">
        <v>0</v>
      </c>
      <c r="AK73">
        <v>10.046436244365642</v>
      </c>
      <c r="AL73">
        <v>0</v>
      </c>
      <c r="AM73">
        <v>4.8186499346995459</v>
      </c>
      <c r="AN73">
        <v>0.66488420623461553</v>
      </c>
      <c r="AO73">
        <v>0</v>
      </c>
      <c r="AP73">
        <v>0.5313317198011599</v>
      </c>
      <c r="AQ73">
        <v>2.7253794210963651</v>
      </c>
      <c r="AR73">
        <v>10.303101523641303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779.69388441465424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6.0002128080411117</v>
      </c>
      <c r="L74">
        <v>376.35855656976292</v>
      </c>
      <c r="M74">
        <v>27.249105718553288</v>
      </c>
      <c r="N74">
        <v>35.181103054533345</v>
      </c>
      <c r="O74">
        <v>0</v>
      </c>
      <c r="P74">
        <v>30.440917714285717</v>
      </c>
      <c r="Q74">
        <v>6.6398516422830669</v>
      </c>
      <c r="R74">
        <v>12.558936584735992</v>
      </c>
      <c r="S74">
        <v>7.8173535011235966</v>
      </c>
      <c r="T74">
        <v>0</v>
      </c>
      <c r="U74">
        <v>124.06883081335771</v>
      </c>
      <c r="V74">
        <v>4.2401776784140974</v>
      </c>
      <c r="W74">
        <v>13.74619344042838</v>
      </c>
      <c r="X74">
        <v>43.941015581314154</v>
      </c>
      <c r="Y74">
        <v>0</v>
      </c>
      <c r="Z74">
        <v>0</v>
      </c>
      <c r="AA74">
        <v>12.485504441772152</v>
      </c>
      <c r="AB74">
        <v>7.8046330295273494</v>
      </c>
      <c r="AC74">
        <v>5.7349448015820226</v>
      </c>
      <c r="AD74">
        <v>2.7006474951183388</v>
      </c>
      <c r="AE74">
        <v>9.7639965437015359</v>
      </c>
      <c r="AF74">
        <v>2.3369940300817196</v>
      </c>
      <c r="AG74">
        <v>12.213950020821608</v>
      </c>
      <c r="AH74">
        <v>17.95676679816706</v>
      </c>
      <c r="AI74">
        <v>0</v>
      </c>
      <c r="AJ74">
        <v>0</v>
      </c>
      <c r="AK74">
        <v>10.046436244365642</v>
      </c>
      <c r="AL74">
        <v>0</v>
      </c>
      <c r="AM74">
        <v>4.8186499346995459</v>
      </c>
      <c r="AN74">
        <v>0.66488420623461553</v>
      </c>
      <c r="AO74">
        <v>0</v>
      </c>
      <c r="AP74">
        <v>0.5313317198011599</v>
      </c>
      <c r="AQ74">
        <v>7.4667922964619935</v>
      </c>
      <c r="AR74">
        <v>10.303101523641303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793.07088819280955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6.0002128080411117</v>
      </c>
      <c r="L75">
        <v>387.99851192759064</v>
      </c>
      <c r="M75">
        <v>27.249105718553288</v>
      </c>
      <c r="N75">
        <v>35.181103054533345</v>
      </c>
      <c r="O75">
        <v>0</v>
      </c>
      <c r="P75">
        <v>30.440917714285717</v>
      </c>
      <c r="Q75">
        <v>6.7</v>
      </c>
      <c r="R75">
        <v>12.558936584735992</v>
      </c>
      <c r="S75">
        <v>8.1</v>
      </c>
      <c r="T75">
        <v>0</v>
      </c>
      <c r="U75">
        <v>124.06883081335771</v>
      </c>
      <c r="V75">
        <v>4.2401776784140974</v>
      </c>
      <c r="W75">
        <v>13.74619344042838</v>
      </c>
      <c r="X75">
        <v>43.941015581314154</v>
      </c>
      <c r="Y75">
        <v>0</v>
      </c>
      <c r="Z75">
        <v>0</v>
      </c>
      <c r="AA75">
        <v>12.485504441772152</v>
      </c>
      <c r="AB75">
        <v>7.8046330295273494</v>
      </c>
      <c r="AC75">
        <v>5.7349448015820226</v>
      </c>
      <c r="AD75">
        <v>2.7006474951183388</v>
      </c>
      <c r="AE75">
        <v>9.7639965437015359</v>
      </c>
      <c r="AF75">
        <v>2.3369940300817196</v>
      </c>
      <c r="AG75">
        <v>12.213950020821608</v>
      </c>
      <c r="AH75">
        <v>21.043085745315569</v>
      </c>
      <c r="AI75">
        <v>0</v>
      </c>
      <c r="AJ75">
        <v>0</v>
      </c>
      <c r="AK75">
        <v>10.046436244365642</v>
      </c>
      <c r="AL75">
        <v>0</v>
      </c>
      <c r="AM75">
        <v>4.8186499346995459</v>
      </c>
      <c r="AN75">
        <v>0.66488420623461553</v>
      </c>
      <c r="AO75">
        <v>0</v>
      </c>
      <c r="AP75">
        <v>0.5313317198011599</v>
      </c>
      <c r="AQ75">
        <v>8.1761377781063089</v>
      </c>
      <c r="AR75">
        <v>10.303101523641303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808.84930283602341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6.0002128080411117</v>
      </c>
      <c r="L76">
        <v>387.99851192759064</v>
      </c>
      <c r="M76">
        <v>27.249105718553288</v>
      </c>
      <c r="N76">
        <v>35.181103054533345</v>
      </c>
      <c r="O76">
        <v>0</v>
      </c>
      <c r="P76">
        <v>30.440917714285717</v>
      </c>
      <c r="Q76">
        <v>6.7</v>
      </c>
      <c r="R76">
        <v>12.558936584735992</v>
      </c>
      <c r="S76">
        <v>8.1</v>
      </c>
      <c r="T76">
        <v>0</v>
      </c>
      <c r="U76">
        <v>124.06883081335771</v>
      </c>
      <c r="V76">
        <v>4.2401776784140974</v>
      </c>
      <c r="W76">
        <v>13.74619344042838</v>
      </c>
      <c r="X76">
        <v>43.941015581314154</v>
      </c>
      <c r="Y76">
        <v>0</v>
      </c>
      <c r="Z76">
        <v>0</v>
      </c>
      <c r="AA76">
        <v>12.485504441772152</v>
      </c>
      <c r="AB76">
        <v>7.8046330295273494</v>
      </c>
      <c r="AC76">
        <v>5.7349448015820226</v>
      </c>
      <c r="AD76">
        <v>5.4012955053131169</v>
      </c>
      <c r="AE76">
        <v>9.7639965437015359</v>
      </c>
      <c r="AF76">
        <v>2.3369940300817196</v>
      </c>
      <c r="AG76">
        <v>12.213950020821608</v>
      </c>
      <c r="AH76">
        <v>30.86319260028505</v>
      </c>
      <c r="AI76">
        <v>0</v>
      </c>
      <c r="AJ76">
        <v>0</v>
      </c>
      <c r="AK76">
        <v>10.046436244365642</v>
      </c>
      <c r="AL76">
        <v>0</v>
      </c>
      <c r="AM76">
        <v>4.8186499346995459</v>
      </c>
      <c r="AN76">
        <v>0.66488420623461553</v>
      </c>
      <c r="AO76">
        <v>0</v>
      </c>
      <c r="AP76">
        <v>0.5313317198011599</v>
      </c>
      <c r="AQ76">
        <v>10.901516956611282</v>
      </c>
      <c r="AR76">
        <v>10.303101523641303</v>
      </c>
      <c r="AS76">
        <v>7.1737991434008768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831.26923602309353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6.0002128080411117</v>
      </c>
      <c r="L77">
        <v>459.99130455890167</v>
      </c>
      <c r="M77">
        <v>27.249105718553288</v>
      </c>
      <c r="N77">
        <v>35.181103054533345</v>
      </c>
      <c r="O77">
        <v>0</v>
      </c>
      <c r="P77">
        <v>30.440917714285717</v>
      </c>
      <c r="Q77">
        <v>6.7</v>
      </c>
      <c r="R77">
        <v>12.558936584735992</v>
      </c>
      <c r="S77">
        <v>8.1</v>
      </c>
      <c r="T77">
        <v>0</v>
      </c>
      <c r="U77">
        <v>124.06883081335771</v>
      </c>
      <c r="V77">
        <v>4.2401776784140974</v>
      </c>
      <c r="W77">
        <v>13.74619344042838</v>
      </c>
      <c r="X77">
        <v>43.941015581314154</v>
      </c>
      <c r="Y77">
        <v>0</v>
      </c>
      <c r="Z77">
        <v>0</v>
      </c>
      <c r="AA77">
        <v>12.485504441772152</v>
      </c>
      <c r="AB77">
        <v>11.706949294336326</v>
      </c>
      <c r="AC77">
        <v>8.6110948478095501</v>
      </c>
      <c r="AD77">
        <v>8.1019430004314561</v>
      </c>
      <c r="AE77">
        <v>14.645994687406196</v>
      </c>
      <c r="AF77">
        <v>2.6291183822425328</v>
      </c>
      <c r="AG77">
        <v>12.213950020821608</v>
      </c>
      <c r="AH77">
        <v>40.122150484663898</v>
      </c>
      <c r="AI77">
        <v>0.94300612814575413</v>
      </c>
      <c r="AJ77">
        <v>0</v>
      </c>
      <c r="AK77">
        <v>10.046436244365642</v>
      </c>
      <c r="AL77">
        <v>0</v>
      </c>
      <c r="AM77">
        <v>4.9766383641274423</v>
      </c>
      <c r="AN77">
        <v>0.66488420623461553</v>
      </c>
      <c r="AO77">
        <v>0</v>
      </c>
      <c r="AP77">
        <v>2.3150886021541011</v>
      </c>
      <c r="AQ77">
        <v>10.901516956611282</v>
      </c>
      <c r="AR77">
        <v>10.303101523641303</v>
      </c>
      <c r="AS77">
        <v>9.7244828585678995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932.60965799589712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9.3699379752547767</v>
      </c>
      <c r="L78">
        <v>526.11255273146026</v>
      </c>
      <c r="M78">
        <v>27.249105718553288</v>
      </c>
      <c r="N78">
        <v>35.181103054533345</v>
      </c>
      <c r="O78">
        <v>0</v>
      </c>
      <c r="P78">
        <v>30.440917714285717</v>
      </c>
      <c r="Q78">
        <v>6.7</v>
      </c>
      <c r="R78">
        <v>12.558936584735992</v>
      </c>
      <c r="S78">
        <v>8.1</v>
      </c>
      <c r="T78">
        <v>0</v>
      </c>
      <c r="U78">
        <v>124.06883081335771</v>
      </c>
      <c r="V78">
        <v>4.2401776784140974</v>
      </c>
      <c r="W78">
        <v>13.74619344042838</v>
      </c>
      <c r="X78">
        <v>43.941015581314154</v>
      </c>
      <c r="Y78">
        <v>0</v>
      </c>
      <c r="Z78">
        <v>0</v>
      </c>
      <c r="AA78">
        <v>12.485504441772152</v>
      </c>
      <c r="AB78">
        <v>11.706949294336326</v>
      </c>
      <c r="AC78">
        <v>8.6110948478095501</v>
      </c>
      <c r="AD78">
        <v>10.82764020798769</v>
      </c>
      <c r="AE78">
        <v>14.645994687406196</v>
      </c>
      <c r="AF78">
        <v>2.6291183822425328</v>
      </c>
      <c r="AG78">
        <v>12.213950020821608</v>
      </c>
      <c r="AH78">
        <v>40.122150484663898</v>
      </c>
      <c r="AI78">
        <v>1.5088098050332064</v>
      </c>
      <c r="AJ78">
        <v>0</v>
      </c>
      <c r="AK78">
        <v>10.046436244365642</v>
      </c>
      <c r="AL78">
        <v>0</v>
      </c>
      <c r="AM78">
        <v>4.9766383641274423</v>
      </c>
      <c r="AN78">
        <v>0.66488420623461553</v>
      </c>
      <c r="AO78">
        <v>0</v>
      </c>
      <c r="AP78">
        <v>2.3150886021541011</v>
      </c>
      <c r="AQ78">
        <v>10.901516956611282</v>
      </c>
      <c r="AR78">
        <v>10.303101523641303</v>
      </c>
      <c r="AS78">
        <v>9.7244828585678995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1005.392132220113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9.0400446016847162</v>
      </c>
      <c r="L79">
        <v>561.78852081645482</v>
      </c>
      <c r="M79">
        <v>27.249105718553288</v>
      </c>
      <c r="N79">
        <v>35.181103054533345</v>
      </c>
      <c r="O79">
        <v>0</v>
      </c>
      <c r="P79">
        <v>30.440917714285717</v>
      </c>
      <c r="Q79">
        <v>6.4682478316559928</v>
      </c>
      <c r="R79">
        <v>12.558936584735992</v>
      </c>
      <c r="S79">
        <v>8.0967161115066784</v>
      </c>
      <c r="T79">
        <v>0</v>
      </c>
      <c r="U79">
        <v>124.06883081335771</v>
      </c>
      <c r="V79">
        <v>4.2401776784140974</v>
      </c>
      <c r="W79">
        <v>13.74619344042838</v>
      </c>
      <c r="X79">
        <v>43.941015581314154</v>
      </c>
      <c r="Y79">
        <v>0</v>
      </c>
      <c r="Z79">
        <v>0</v>
      </c>
      <c r="AA79">
        <v>12.485504441772152</v>
      </c>
      <c r="AB79">
        <v>11.706949294336326</v>
      </c>
      <c r="AC79">
        <v>8.6110948478095501</v>
      </c>
      <c r="AD79">
        <v>10.82764020798769</v>
      </c>
      <c r="AE79">
        <v>14.645994687406196</v>
      </c>
      <c r="AF79">
        <v>2.6291183822425328</v>
      </c>
      <c r="AG79">
        <v>12.213950020821608</v>
      </c>
      <c r="AH79">
        <v>40.122150484663898</v>
      </c>
      <c r="AI79">
        <v>9.6895758429149765</v>
      </c>
      <c r="AJ79">
        <v>0</v>
      </c>
      <c r="AK79">
        <v>10.046436244365642</v>
      </c>
      <c r="AL79">
        <v>0</v>
      </c>
      <c r="AM79">
        <v>4.9766383641274423</v>
      </c>
      <c r="AN79">
        <v>0.66488420623461553</v>
      </c>
      <c r="AO79">
        <v>0</v>
      </c>
      <c r="AP79">
        <v>2.3150886021541011</v>
      </c>
      <c r="AQ79">
        <v>10.901516956611282</v>
      </c>
      <c r="AR79">
        <v>10.303101523641303</v>
      </c>
      <c r="AS79">
        <v>9.7244828585678995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1048.6839369125819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9.0400446016847162</v>
      </c>
      <c r="L80">
        <v>561.61135906052129</v>
      </c>
      <c r="M80">
        <v>27.249105718553288</v>
      </c>
      <c r="N80">
        <v>35.181103054533345</v>
      </c>
      <c r="O80">
        <v>0</v>
      </c>
      <c r="P80">
        <v>30.440917714285717</v>
      </c>
      <c r="Q80">
        <v>6.4682478316559928</v>
      </c>
      <c r="R80">
        <v>12.558936584735992</v>
      </c>
      <c r="S80">
        <v>7.8173535011235966</v>
      </c>
      <c r="T80">
        <v>0</v>
      </c>
      <c r="U80">
        <v>124.06883081335771</v>
      </c>
      <c r="V80">
        <v>4.2401776784140974</v>
      </c>
      <c r="W80">
        <v>13.74619344042838</v>
      </c>
      <c r="X80">
        <v>43.941015581314154</v>
      </c>
      <c r="Y80">
        <v>0</v>
      </c>
      <c r="Z80">
        <v>0</v>
      </c>
      <c r="AA80">
        <v>12.485504441772152</v>
      </c>
      <c r="AB80">
        <v>11.706949294336326</v>
      </c>
      <c r="AC80">
        <v>8.6110948478095501</v>
      </c>
      <c r="AD80">
        <v>10.82764020798769</v>
      </c>
      <c r="AE80">
        <v>14.645994687406196</v>
      </c>
      <c r="AF80">
        <v>2.6291183822425328</v>
      </c>
      <c r="AG80">
        <v>12.213950020821608</v>
      </c>
      <c r="AH80">
        <v>40.122150484663898</v>
      </c>
      <c r="AI80">
        <v>9.6895758429149765</v>
      </c>
      <c r="AJ80">
        <v>0</v>
      </c>
      <c r="AK80">
        <v>10.046436244365642</v>
      </c>
      <c r="AL80">
        <v>0</v>
      </c>
      <c r="AM80">
        <v>4.9766383641274423</v>
      </c>
      <c r="AN80">
        <v>0.66488420623461553</v>
      </c>
      <c r="AO80">
        <v>0</v>
      </c>
      <c r="AP80">
        <v>2.3150886021541011</v>
      </c>
      <c r="AQ80">
        <v>10.901516956611282</v>
      </c>
      <c r="AR80">
        <v>10.303101523641303</v>
      </c>
      <c r="AS80">
        <v>9.7244828585678995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1048.2274125462654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9.0400446016847162</v>
      </c>
      <c r="L81">
        <v>561.61135906052129</v>
      </c>
      <c r="M81">
        <v>27.249105718553288</v>
      </c>
      <c r="N81">
        <v>35.181103054533345</v>
      </c>
      <c r="O81">
        <v>0</v>
      </c>
      <c r="P81">
        <v>30.440917714285717</v>
      </c>
      <c r="Q81">
        <v>6.4682478316559928</v>
      </c>
      <c r="R81">
        <v>12.558936584735992</v>
      </c>
      <c r="S81">
        <v>7.8173535011235966</v>
      </c>
      <c r="T81">
        <v>0</v>
      </c>
      <c r="U81">
        <v>124.06883081335771</v>
      </c>
      <c r="V81">
        <v>4.2401776784140974</v>
      </c>
      <c r="W81">
        <v>13.74619344042838</v>
      </c>
      <c r="X81">
        <v>43.941015581314154</v>
      </c>
      <c r="Y81">
        <v>0</v>
      </c>
      <c r="Z81">
        <v>0</v>
      </c>
      <c r="AA81">
        <v>12.485504441772152</v>
      </c>
      <c r="AB81">
        <v>11.706949294336326</v>
      </c>
      <c r="AC81">
        <v>8.6110948478095501</v>
      </c>
      <c r="AD81">
        <v>10.82764020798769</v>
      </c>
      <c r="AE81">
        <v>14.645994687406196</v>
      </c>
      <c r="AF81">
        <v>4.9661124123242528</v>
      </c>
      <c r="AG81">
        <v>12.213950020821608</v>
      </c>
      <c r="AH81">
        <v>40.122150484663898</v>
      </c>
      <c r="AI81">
        <v>9.6895758429149765</v>
      </c>
      <c r="AJ81">
        <v>0</v>
      </c>
      <c r="AK81">
        <v>10.046436244365642</v>
      </c>
      <c r="AL81">
        <v>0</v>
      </c>
      <c r="AM81">
        <v>4.9766383641274423</v>
      </c>
      <c r="AN81">
        <v>0.66488420623461553</v>
      </c>
      <c r="AO81">
        <v>0</v>
      </c>
      <c r="AP81">
        <v>1.8976135479701739</v>
      </c>
      <c r="AQ81">
        <v>10.901516956611282</v>
      </c>
      <c r="AR81">
        <v>10.303101523641303</v>
      </c>
      <c r="AS81">
        <v>9.7244828585678995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1050.1469315221632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9.0500406854711404</v>
      </c>
      <c r="L82">
        <v>561.61135906052129</v>
      </c>
      <c r="M82">
        <v>27.249105718553288</v>
      </c>
      <c r="N82">
        <v>35.181103054533345</v>
      </c>
      <c r="O82">
        <v>0</v>
      </c>
      <c r="P82">
        <v>30.440917714285717</v>
      </c>
      <c r="Q82">
        <v>6.4682478316559928</v>
      </c>
      <c r="R82">
        <v>12.558936584735992</v>
      </c>
      <c r="S82">
        <v>7.8173535011235966</v>
      </c>
      <c r="T82">
        <v>0</v>
      </c>
      <c r="U82">
        <v>124.06883081335771</v>
      </c>
      <c r="V82">
        <v>4.2401776784140974</v>
      </c>
      <c r="W82">
        <v>13.74619344042838</v>
      </c>
      <c r="X82">
        <v>43.941015581314154</v>
      </c>
      <c r="Y82">
        <v>0</v>
      </c>
      <c r="Z82">
        <v>0</v>
      </c>
      <c r="AA82">
        <v>12.485504441772152</v>
      </c>
      <c r="AB82">
        <v>11.706949294336326</v>
      </c>
      <c r="AC82">
        <v>8.6110948478095501</v>
      </c>
      <c r="AD82">
        <v>10.82764020798769</v>
      </c>
      <c r="AE82">
        <v>14.645994687406196</v>
      </c>
      <c r="AF82">
        <v>4.9661124123242528</v>
      </c>
      <c r="AG82">
        <v>12.213950020821608</v>
      </c>
      <c r="AH82">
        <v>40.122150484663898</v>
      </c>
      <c r="AI82">
        <v>9.6895758429149765</v>
      </c>
      <c r="AJ82">
        <v>0</v>
      </c>
      <c r="AK82">
        <v>10.046436244365642</v>
      </c>
      <c r="AL82">
        <v>0</v>
      </c>
      <c r="AM82">
        <v>4.9766383641274423</v>
      </c>
      <c r="AN82">
        <v>0.66488420623461553</v>
      </c>
      <c r="AO82">
        <v>0</v>
      </c>
      <c r="AP82">
        <v>1.8976135479701739</v>
      </c>
      <c r="AQ82">
        <v>10.901516956611282</v>
      </c>
      <c r="AR82">
        <v>10.303101523641303</v>
      </c>
      <c r="AS82">
        <v>9.7244828585678995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1050.1569276059495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9.3699999999999992</v>
      </c>
      <c r="L83">
        <v>561.61135906052129</v>
      </c>
      <c r="M83">
        <v>27.249105718553288</v>
      </c>
      <c r="N83">
        <v>35.181103054533345</v>
      </c>
      <c r="O83">
        <v>0</v>
      </c>
      <c r="P83">
        <v>30.440917714285717</v>
      </c>
      <c r="Q83">
        <v>6.4681622950594697</v>
      </c>
      <c r="R83">
        <v>12.558936584735992</v>
      </c>
      <c r="S83">
        <v>7.8173535011235966</v>
      </c>
      <c r="T83">
        <v>0</v>
      </c>
      <c r="U83">
        <v>124.06883081335771</v>
      </c>
      <c r="V83">
        <v>4.2401776784140974</v>
      </c>
      <c r="W83">
        <v>13.74619344042838</v>
      </c>
      <c r="X83">
        <v>43.941015581314154</v>
      </c>
      <c r="Y83">
        <v>0</v>
      </c>
      <c r="Z83">
        <v>0</v>
      </c>
      <c r="AA83">
        <v>12.485504441772152</v>
      </c>
      <c r="AB83">
        <v>11.706949294336326</v>
      </c>
      <c r="AC83">
        <v>8.6110948478095501</v>
      </c>
      <c r="AD83">
        <v>10.82764020798769</v>
      </c>
      <c r="AE83">
        <v>14.645994687406196</v>
      </c>
      <c r="AF83">
        <v>4.9661124123242528</v>
      </c>
      <c r="AG83">
        <v>12.213950020821608</v>
      </c>
      <c r="AH83">
        <v>40.122150484663898</v>
      </c>
      <c r="AI83">
        <v>9.6895758429149765</v>
      </c>
      <c r="AJ83">
        <v>0</v>
      </c>
      <c r="AK83">
        <v>10.046436244365642</v>
      </c>
      <c r="AL83">
        <v>0</v>
      </c>
      <c r="AM83">
        <v>4.9766383641274423</v>
      </c>
      <c r="AN83">
        <v>0.66488420623461553</v>
      </c>
      <c r="AO83">
        <v>0</v>
      </c>
      <c r="AP83">
        <v>1.8976135479701739</v>
      </c>
      <c r="AQ83">
        <v>10.901516956611282</v>
      </c>
      <c r="AR83">
        <v>10.303101523641303</v>
      </c>
      <c r="AS83">
        <v>9.7244828585678995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1050.4768013838818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9.3699999999999992</v>
      </c>
      <c r="L84">
        <v>561.61135906052129</v>
      </c>
      <c r="M84">
        <v>27.249105718553288</v>
      </c>
      <c r="N84">
        <v>35.181103054533345</v>
      </c>
      <c r="O84">
        <v>0</v>
      </c>
      <c r="P84">
        <v>30.440917714285717</v>
      </c>
      <c r="Q84">
        <v>6.4681622950594697</v>
      </c>
      <c r="R84">
        <v>12.558936584735992</v>
      </c>
      <c r="S84">
        <v>7.8173535011235966</v>
      </c>
      <c r="T84">
        <v>0</v>
      </c>
      <c r="U84">
        <v>124.06883081335771</v>
      </c>
      <c r="V84">
        <v>4.2401776784140974</v>
      </c>
      <c r="W84">
        <v>13.74619344042838</v>
      </c>
      <c r="X84">
        <v>43.941015581314154</v>
      </c>
      <c r="Y84">
        <v>0</v>
      </c>
      <c r="Z84">
        <v>0</v>
      </c>
      <c r="AA84">
        <v>12.485504441772152</v>
      </c>
      <c r="AB84">
        <v>11.706949294336326</v>
      </c>
      <c r="AC84">
        <v>8.6110948478095501</v>
      </c>
      <c r="AD84">
        <v>10.82764020798769</v>
      </c>
      <c r="AE84">
        <v>14.645994687406196</v>
      </c>
      <c r="AF84">
        <v>4.9661124123242528</v>
      </c>
      <c r="AG84">
        <v>12.213950020821608</v>
      </c>
      <c r="AH84">
        <v>40.122150484663898</v>
      </c>
      <c r="AI84">
        <v>9.6895758429149765</v>
      </c>
      <c r="AJ84">
        <v>0</v>
      </c>
      <c r="AK84">
        <v>10.046436244365642</v>
      </c>
      <c r="AL84">
        <v>0</v>
      </c>
      <c r="AM84">
        <v>4.9766383641274423</v>
      </c>
      <c r="AN84">
        <v>0.66488420623461553</v>
      </c>
      <c r="AO84">
        <v>0</v>
      </c>
      <c r="AP84">
        <v>1.8976135479701739</v>
      </c>
      <c r="AQ84">
        <v>10.901516956611282</v>
      </c>
      <c r="AR84">
        <v>10.303101523641303</v>
      </c>
      <c r="AS84">
        <v>9.7244828585678995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1050.4768013838818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9.36</v>
      </c>
      <c r="L85">
        <v>561.61135906052129</v>
      </c>
      <c r="M85">
        <v>27.249105718553288</v>
      </c>
      <c r="N85">
        <v>35.181103054533345</v>
      </c>
      <c r="O85">
        <v>0</v>
      </c>
      <c r="P85">
        <v>30.440917714285717</v>
      </c>
      <c r="Q85">
        <v>6.4681622950594697</v>
      </c>
      <c r="R85">
        <v>12.558936584735992</v>
      </c>
      <c r="S85">
        <v>7.8173535011235966</v>
      </c>
      <c r="T85">
        <v>0</v>
      </c>
      <c r="U85">
        <v>124.06883081335771</v>
      </c>
      <c r="V85">
        <v>4.2401776784140974</v>
      </c>
      <c r="W85">
        <v>13.74619344042838</v>
      </c>
      <c r="X85">
        <v>43.941015581314154</v>
      </c>
      <c r="Y85">
        <v>0</v>
      </c>
      <c r="Z85">
        <v>0</v>
      </c>
      <c r="AA85">
        <v>12.485504441772152</v>
      </c>
      <c r="AB85">
        <v>11.706949294336326</v>
      </c>
      <c r="AC85">
        <v>8.6110948478095501</v>
      </c>
      <c r="AD85">
        <v>8.1019430004314561</v>
      </c>
      <c r="AE85">
        <v>9.7639965437015359</v>
      </c>
      <c r="AF85">
        <v>2.3369940300817196</v>
      </c>
      <c r="AG85">
        <v>12.213950020821608</v>
      </c>
      <c r="AH85">
        <v>34.650948086588521</v>
      </c>
      <c r="AI85">
        <v>1.131607353774905</v>
      </c>
      <c r="AJ85">
        <v>0</v>
      </c>
      <c r="AK85">
        <v>10.046436244365642</v>
      </c>
      <c r="AL85">
        <v>0</v>
      </c>
      <c r="AM85">
        <v>4.8186499346995459</v>
      </c>
      <c r="AN85">
        <v>0.66488420623461553</v>
      </c>
      <c r="AO85">
        <v>0</v>
      </c>
      <c r="AP85">
        <v>0.22771363802816899</v>
      </c>
      <c r="AQ85">
        <v>10.901516956611282</v>
      </c>
      <c r="AR85">
        <v>10.303101523641303</v>
      </c>
      <c r="AS85">
        <v>9.4502844586209687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1024.0987300238464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9.36</v>
      </c>
      <c r="L86">
        <v>561.61135906052129</v>
      </c>
      <c r="M86">
        <v>27.249105718553288</v>
      </c>
      <c r="N86">
        <v>35.181103054533345</v>
      </c>
      <c r="O86">
        <v>0</v>
      </c>
      <c r="P86">
        <v>30.440917714285717</v>
      </c>
      <c r="Q86">
        <v>6.4681622950594697</v>
      </c>
      <c r="R86">
        <v>12.558936584735992</v>
      </c>
      <c r="S86">
        <v>7.8173535011235966</v>
      </c>
      <c r="T86">
        <v>0</v>
      </c>
      <c r="U86">
        <v>124.06883081335771</v>
      </c>
      <c r="V86">
        <v>4.2401776784140974</v>
      </c>
      <c r="W86">
        <v>13.74619344042838</v>
      </c>
      <c r="X86">
        <v>43.941015581314154</v>
      </c>
      <c r="Y86">
        <v>0</v>
      </c>
      <c r="Z86">
        <v>0</v>
      </c>
      <c r="AA86">
        <v>12.485504441772152</v>
      </c>
      <c r="AB86">
        <v>11.706949294336326</v>
      </c>
      <c r="AC86">
        <v>8.6110948478095501</v>
      </c>
      <c r="AD86">
        <v>8.1019430004314561</v>
      </c>
      <c r="AE86">
        <v>9.7639965437015359</v>
      </c>
      <c r="AF86">
        <v>2.3369940300817196</v>
      </c>
      <c r="AG86">
        <v>12.213950020821608</v>
      </c>
      <c r="AH86">
        <v>25.251702894378681</v>
      </c>
      <c r="AI86">
        <v>0.94300612814575413</v>
      </c>
      <c r="AJ86">
        <v>0</v>
      </c>
      <c r="AK86">
        <v>10.046436244365642</v>
      </c>
      <c r="AL86">
        <v>0</v>
      </c>
      <c r="AM86">
        <v>4.8186499346995459</v>
      </c>
      <c r="AN86">
        <v>0.66488420623461553</v>
      </c>
      <c r="AO86">
        <v>0</v>
      </c>
      <c r="AP86">
        <v>0</v>
      </c>
      <c r="AQ86">
        <v>10.901516956611282</v>
      </c>
      <c r="AR86">
        <v>10.303101523641303</v>
      </c>
      <c r="AS86">
        <v>9.4502844586209687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1014.2831699679792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9.3599476247269209</v>
      </c>
      <c r="L87">
        <v>561.61135906052129</v>
      </c>
      <c r="M87">
        <v>27.249105718553288</v>
      </c>
      <c r="N87">
        <v>35.181103054533345</v>
      </c>
      <c r="O87">
        <v>0</v>
      </c>
      <c r="P87">
        <v>30.440917714285717</v>
      </c>
      <c r="Q87">
        <v>6.4681622950594697</v>
      </c>
      <c r="R87">
        <v>12.558936584735992</v>
      </c>
      <c r="S87">
        <v>7.8173535011235966</v>
      </c>
      <c r="T87">
        <v>0</v>
      </c>
      <c r="U87">
        <v>124.06883081335771</v>
      </c>
      <c r="V87">
        <v>4.2401776784140974</v>
      </c>
      <c r="W87">
        <v>13.74619344042838</v>
      </c>
      <c r="X87">
        <v>43.941015581314154</v>
      </c>
      <c r="Y87">
        <v>0</v>
      </c>
      <c r="Z87">
        <v>0</v>
      </c>
      <c r="AA87">
        <v>12.485504441772152</v>
      </c>
      <c r="AB87">
        <v>11.706949294336326</v>
      </c>
      <c r="AC87">
        <v>8.6110948478095501</v>
      </c>
      <c r="AD87">
        <v>8.1019430004314561</v>
      </c>
      <c r="AE87">
        <v>9.7639965437015359</v>
      </c>
      <c r="AF87">
        <v>2.3369940300817196</v>
      </c>
      <c r="AG87">
        <v>12.213950020821608</v>
      </c>
      <c r="AH87">
        <v>17.95676679816706</v>
      </c>
      <c r="AI87">
        <v>0</v>
      </c>
      <c r="AJ87">
        <v>0</v>
      </c>
      <c r="AK87">
        <v>10.046436244365642</v>
      </c>
      <c r="AL87">
        <v>0</v>
      </c>
      <c r="AM87">
        <v>4.8186499346995459</v>
      </c>
      <c r="AN87">
        <v>0.66488420623461553</v>
      </c>
      <c r="AO87">
        <v>0</v>
      </c>
      <c r="AP87">
        <v>0</v>
      </c>
      <c r="AQ87">
        <v>10.901516956611282</v>
      </c>
      <c r="AR87">
        <v>10.303101523641303</v>
      </c>
      <c r="AS87">
        <v>9.4502844586209687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1006.0451753683489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9.36</v>
      </c>
      <c r="L88">
        <v>561.61135906052129</v>
      </c>
      <c r="M88">
        <v>27.249105718553288</v>
      </c>
      <c r="N88">
        <v>35.181103054533345</v>
      </c>
      <c r="O88">
        <v>0</v>
      </c>
      <c r="P88">
        <v>30.440917714285717</v>
      </c>
      <c r="Q88">
        <v>6.4681622950594697</v>
      </c>
      <c r="R88">
        <v>12.558936584735992</v>
      </c>
      <c r="S88">
        <v>7.8173535011235966</v>
      </c>
      <c r="T88">
        <v>0</v>
      </c>
      <c r="U88">
        <v>124.06883081335771</v>
      </c>
      <c r="V88">
        <v>4.2401776784140974</v>
      </c>
      <c r="W88">
        <v>13.74619344042838</v>
      </c>
      <c r="X88">
        <v>43.941015581314154</v>
      </c>
      <c r="Y88">
        <v>0</v>
      </c>
      <c r="Z88">
        <v>0</v>
      </c>
      <c r="AA88">
        <v>12.485504441772152</v>
      </c>
      <c r="AB88">
        <v>11.706949294336326</v>
      </c>
      <c r="AC88">
        <v>8.6110948478095501</v>
      </c>
      <c r="AD88">
        <v>8.1019430004314561</v>
      </c>
      <c r="AE88">
        <v>9.7639965437015359</v>
      </c>
      <c r="AF88">
        <v>2.3369940300817196</v>
      </c>
      <c r="AG88">
        <v>12.213950020821608</v>
      </c>
      <c r="AH88">
        <v>25.251702894378681</v>
      </c>
      <c r="AI88">
        <v>0</v>
      </c>
      <c r="AJ88">
        <v>0</v>
      </c>
      <c r="AK88">
        <v>10.046436244365642</v>
      </c>
      <c r="AL88">
        <v>0</v>
      </c>
      <c r="AM88">
        <v>4.8186499346995459</v>
      </c>
      <c r="AN88">
        <v>0.66488420623461553</v>
      </c>
      <c r="AO88">
        <v>0</v>
      </c>
      <c r="AP88">
        <v>0</v>
      </c>
      <c r="AQ88">
        <v>10.901516956611282</v>
      </c>
      <c r="AR88">
        <v>10.303101523641303</v>
      </c>
      <c r="AS88">
        <v>9.4502844586209687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1013.3401638398335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9.36</v>
      </c>
      <c r="L89">
        <v>561.61135906052129</v>
      </c>
      <c r="M89">
        <v>27.249105718553288</v>
      </c>
      <c r="N89">
        <v>35.181103054533345</v>
      </c>
      <c r="O89">
        <v>0</v>
      </c>
      <c r="P89">
        <v>30.440917714285717</v>
      </c>
      <c r="Q89">
        <v>6.4681622950594697</v>
      </c>
      <c r="R89">
        <v>12.558936584735992</v>
      </c>
      <c r="S89">
        <v>7.8173535011235966</v>
      </c>
      <c r="T89">
        <v>0</v>
      </c>
      <c r="U89">
        <v>124.06883081335771</v>
      </c>
      <c r="V89">
        <v>4.2401776784140974</v>
      </c>
      <c r="W89">
        <v>13.74619344042838</v>
      </c>
      <c r="X89">
        <v>43.941015581314154</v>
      </c>
      <c r="Y89">
        <v>0</v>
      </c>
      <c r="Z89">
        <v>0</v>
      </c>
      <c r="AA89">
        <v>12.485504441772152</v>
      </c>
      <c r="AB89">
        <v>11.706949294336326</v>
      </c>
      <c r="AC89">
        <v>8.6110948478095501</v>
      </c>
      <c r="AD89">
        <v>8.1019430004314561</v>
      </c>
      <c r="AE89">
        <v>9.7639965437015359</v>
      </c>
      <c r="AF89">
        <v>2.3369940300817196</v>
      </c>
      <c r="AG89">
        <v>12.213950020821608</v>
      </c>
      <c r="AH89">
        <v>34.650948086588521</v>
      </c>
      <c r="AI89">
        <v>0</v>
      </c>
      <c r="AJ89">
        <v>0</v>
      </c>
      <c r="AK89">
        <v>10.046436244365642</v>
      </c>
      <c r="AL89">
        <v>0</v>
      </c>
      <c r="AM89">
        <v>4.8186499346995459</v>
      </c>
      <c r="AN89">
        <v>0.66488420623461553</v>
      </c>
      <c r="AO89">
        <v>0</v>
      </c>
      <c r="AP89">
        <v>0</v>
      </c>
      <c r="AQ89">
        <v>10.901516956611282</v>
      </c>
      <c r="AR89">
        <v>10.303101523641303</v>
      </c>
      <c r="AS89">
        <v>9.4502844586209687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1022.7394090320433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9.36</v>
      </c>
      <c r="L90">
        <v>561.61135906052129</v>
      </c>
      <c r="M90">
        <v>27.249105718553288</v>
      </c>
      <c r="N90">
        <v>35.181103054533345</v>
      </c>
      <c r="O90">
        <v>0</v>
      </c>
      <c r="P90">
        <v>30.440917714285717</v>
      </c>
      <c r="Q90">
        <v>6.4681622950594697</v>
      </c>
      <c r="R90">
        <v>12.558936584735992</v>
      </c>
      <c r="S90">
        <v>7.8173535011235966</v>
      </c>
      <c r="T90">
        <v>0</v>
      </c>
      <c r="U90">
        <v>124.06883081335771</v>
      </c>
      <c r="V90">
        <v>4.2401776784140974</v>
      </c>
      <c r="W90">
        <v>13.74619344042838</v>
      </c>
      <c r="X90">
        <v>43.941015581314154</v>
      </c>
      <c r="Y90">
        <v>0</v>
      </c>
      <c r="Z90">
        <v>0</v>
      </c>
      <c r="AA90">
        <v>12.485504441772152</v>
      </c>
      <c r="AB90">
        <v>11.706949294336326</v>
      </c>
      <c r="AC90">
        <v>8.6110948478095501</v>
      </c>
      <c r="AD90">
        <v>8.1019430004314561</v>
      </c>
      <c r="AE90">
        <v>14.645994687406196</v>
      </c>
      <c r="AF90">
        <v>7.4491683560847797</v>
      </c>
      <c r="AG90">
        <v>12.213950020821608</v>
      </c>
      <c r="AH90">
        <v>34.650948086588521</v>
      </c>
      <c r="AI90">
        <v>0</v>
      </c>
      <c r="AJ90">
        <v>0</v>
      </c>
      <c r="AK90">
        <v>10.046436244365642</v>
      </c>
      <c r="AL90">
        <v>0</v>
      </c>
      <c r="AM90">
        <v>4.9766383641274423</v>
      </c>
      <c r="AN90">
        <v>0.66488420623461553</v>
      </c>
      <c r="AO90">
        <v>0</v>
      </c>
      <c r="AP90">
        <v>0.5313317198011599</v>
      </c>
      <c r="AQ90">
        <v>10.901516956611282</v>
      </c>
      <c r="AR90">
        <v>10.303101523641303</v>
      </c>
      <c r="AS90">
        <v>9.7244828585678995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1033.697100050927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9.36</v>
      </c>
      <c r="L91">
        <v>561.61135906052129</v>
      </c>
      <c r="M91">
        <v>27.249105718553288</v>
      </c>
      <c r="N91">
        <v>35.181103054533345</v>
      </c>
      <c r="O91">
        <v>0</v>
      </c>
      <c r="P91">
        <v>30.440917714285717</v>
      </c>
      <c r="Q91">
        <v>6.4681622950594697</v>
      </c>
      <c r="R91">
        <v>12.558936584735992</v>
      </c>
      <c r="S91">
        <v>7.8173535011235966</v>
      </c>
      <c r="T91">
        <v>0</v>
      </c>
      <c r="U91">
        <v>124.06883081335771</v>
      </c>
      <c r="V91">
        <v>4.2401776784140974</v>
      </c>
      <c r="W91">
        <v>13.74619344042838</v>
      </c>
      <c r="X91">
        <v>43.941015581314154</v>
      </c>
      <c r="Y91">
        <v>0</v>
      </c>
      <c r="Z91">
        <v>0</v>
      </c>
      <c r="AA91">
        <v>12.485504441772152</v>
      </c>
      <c r="AB91">
        <v>11.706949294336326</v>
      </c>
      <c r="AC91">
        <v>8.6110948478095501</v>
      </c>
      <c r="AD91">
        <v>8.1019430004314561</v>
      </c>
      <c r="AE91">
        <v>14.645994687406196</v>
      </c>
      <c r="AF91">
        <v>7.4491683560847797</v>
      </c>
      <c r="AG91">
        <v>12.213950020821608</v>
      </c>
      <c r="AH91">
        <v>40.122150484663898</v>
      </c>
      <c r="AI91">
        <v>0</v>
      </c>
      <c r="AJ91">
        <v>0</v>
      </c>
      <c r="AK91">
        <v>10.046436244365642</v>
      </c>
      <c r="AL91">
        <v>0</v>
      </c>
      <c r="AM91">
        <v>4.9766383641274423</v>
      </c>
      <c r="AN91">
        <v>0.66488420623461553</v>
      </c>
      <c r="AO91">
        <v>0</v>
      </c>
      <c r="AP91">
        <v>0.5313317198011599</v>
      </c>
      <c r="AQ91">
        <v>10.901516956611282</v>
      </c>
      <c r="AR91">
        <v>3.9249912027173917</v>
      </c>
      <c r="AS91">
        <v>9.7244828585678995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1032.7901921280784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9.36</v>
      </c>
      <c r="L92">
        <v>561.61135906052129</v>
      </c>
      <c r="M92">
        <v>27.249105718553288</v>
      </c>
      <c r="N92">
        <v>35.181103054533345</v>
      </c>
      <c r="O92">
        <v>0</v>
      </c>
      <c r="P92">
        <v>30.440917714285717</v>
      </c>
      <c r="Q92">
        <v>6.4681622950594697</v>
      </c>
      <c r="R92">
        <v>12.558936584735992</v>
      </c>
      <c r="S92">
        <v>7.8173535011235966</v>
      </c>
      <c r="T92">
        <v>0</v>
      </c>
      <c r="U92">
        <v>124.06883081335771</v>
      </c>
      <c r="V92">
        <v>4.2401776784140974</v>
      </c>
      <c r="W92">
        <v>13.74619344042838</v>
      </c>
      <c r="X92">
        <v>43.941015581314154</v>
      </c>
      <c r="Y92">
        <v>0</v>
      </c>
      <c r="Z92">
        <v>0</v>
      </c>
      <c r="AA92">
        <v>12.485504441772152</v>
      </c>
      <c r="AB92">
        <v>11.706949294336326</v>
      </c>
      <c r="AC92">
        <v>8.6110948478095501</v>
      </c>
      <c r="AD92">
        <v>8.1019430004314561</v>
      </c>
      <c r="AE92">
        <v>14.645994687406196</v>
      </c>
      <c r="AF92">
        <v>7.4491683560847797</v>
      </c>
      <c r="AG92">
        <v>12.213950020821608</v>
      </c>
      <c r="AH92">
        <v>39.981862916099573</v>
      </c>
      <c r="AI92">
        <v>0</v>
      </c>
      <c r="AJ92">
        <v>0</v>
      </c>
      <c r="AK92">
        <v>10.046436244365642</v>
      </c>
      <c r="AL92">
        <v>0</v>
      </c>
      <c r="AM92">
        <v>4.9766383641274423</v>
      </c>
      <c r="AN92">
        <v>0.66488420623461553</v>
      </c>
      <c r="AO92">
        <v>0</v>
      </c>
      <c r="AP92">
        <v>0.5313317198011599</v>
      </c>
      <c r="AQ92">
        <v>10.901516956611282</v>
      </c>
      <c r="AR92">
        <v>1.3083302986413043</v>
      </c>
      <c r="AS92">
        <v>9.7244828585678995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1030.0332436554379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9.36</v>
      </c>
      <c r="L93">
        <v>561.61135906052129</v>
      </c>
      <c r="M93">
        <v>27.249105718553288</v>
      </c>
      <c r="N93">
        <v>35.181103054533345</v>
      </c>
      <c r="O93">
        <v>0</v>
      </c>
      <c r="P93">
        <v>30.440917714285717</v>
      </c>
      <c r="Q93">
        <v>6.4681622950594697</v>
      </c>
      <c r="R93">
        <v>12.558936584735992</v>
      </c>
      <c r="S93">
        <v>7.8173535011235966</v>
      </c>
      <c r="T93">
        <v>0</v>
      </c>
      <c r="U93">
        <v>124.06883081335771</v>
      </c>
      <c r="V93">
        <v>4.2401776784140974</v>
      </c>
      <c r="W93">
        <v>13.74619344042838</v>
      </c>
      <c r="X93">
        <v>43.941015581314154</v>
      </c>
      <c r="Y93">
        <v>0</v>
      </c>
      <c r="Z93">
        <v>0</v>
      </c>
      <c r="AA93">
        <v>12.485504441772152</v>
      </c>
      <c r="AB93">
        <v>11.706949294336326</v>
      </c>
      <c r="AC93">
        <v>8.6110948478095501</v>
      </c>
      <c r="AD93">
        <v>8.1019430004314561</v>
      </c>
      <c r="AE93">
        <v>14.645994687406196</v>
      </c>
      <c r="AF93">
        <v>7.4491683560847797</v>
      </c>
      <c r="AG93">
        <v>12.213950020821608</v>
      </c>
      <c r="AH93">
        <v>34.650948086588521</v>
      </c>
      <c r="AI93">
        <v>0</v>
      </c>
      <c r="AJ93">
        <v>0</v>
      </c>
      <c r="AK93">
        <v>10.046436244365642</v>
      </c>
      <c r="AL93">
        <v>0</v>
      </c>
      <c r="AM93">
        <v>4.9766383641274423</v>
      </c>
      <c r="AN93">
        <v>0.66488420623461553</v>
      </c>
      <c r="AO93">
        <v>0</v>
      </c>
      <c r="AP93">
        <v>0.5313317198011599</v>
      </c>
      <c r="AQ93">
        <v>10.901516956611282</v>
      </c>
      <c r="AR93">
        <v>1.3083302986413043</v>
      </c>
      <c r="AS93">
        <v>9.7244828585678995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1024.702328825927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9.36</v>
      </c>
      <c r="L94">
        <v>561.61135906052129</v>
      </c>
      <c r="M94">
        <v>27.249105718553288</v>
      </c>
      <c r="N94">
        <v>35.181103054533345</v>
      </c>
      <c r="O94">
        <v>0</v>
      </c>
      <c r="P94">
        <v>30.440917714285717</v>
      </c>
      <c r="Q94">
        <v>6.4681622950594697</v>
      </c>
      <c r="R94">
        <v>12.558936584735992</v>
      </c>
      <c r="S94">
        <v>7.8173535011235966</v>
      </c>
      <c r="T94">
        <v>0</v>
      </c>
      <c r="U94">
        <v>124.06883081335771</v>
      </c>
      <c r="V94">
        <v>4.2401776784140974</v>
      </c>
      <c r="W94">
        <v>13.74619344042838</v>
      </c>
      <c r="X94">
        <v>43.941015581314154</v>
      </c>
      <c r="Y94">
        <v>0</v>
      </c>
      <c r="Z94">
        <v>0</v>
      </c>
      <c r="AA94">
        <v>12.485504441772152</v>
      </c>
      <c r="AB94">
        <v>11.706949294336326</v>
      </c>
      <c r="AC94">
        <v>5.7349448015820226</v>
      </c>
      <c r="AD94">
        <v>5.4012955053131169</v>
      </c>
      <c r="AE94">
        <v>9.7639965437015359</v>
      </c>
      <c r="AF94">
        <v>2.3369940300817196</v>
      </c>
      <c r="AG94">
        <v>12.213950020821608</v>
      </c>
      <c r="AH94">
        <v>25.251702894378681</v>
      </c>
      <c r="AI94">
        <v>0</v>
      </c>
      <c r="AJ94">
        <v>0</v>
      </c>
      <c r="AK94">
        <v>10.046436244365642</v>
      </c>
      <c r="AL94">
        <v>0</v>
      </c>
      <c r="AM94">
        <v>4.8186499346995459</v>
      </c>
      <c r="AN94">
        <v>0.66488420623461553</v>
      </c>
      <c r="AO94">
        <v>0</v>
      </c>
      <c r="AP94">
        <v>0</v>
      </c>
      <c r="AQ94">
        <v>10.901516956611282</v>
      </c>
      <c r="AR94">
        <v>3.9249912027173917</v>
      </c>
      <c r="AS94">
        <v>9.4502844586209687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1001.3852559775637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9.0400446016847162</v>
      </c>
      <c r="L95">
        <v>561.61135906052129</v>
      </c>
      <c r="M95">
        <v>27.249105718553288</v>
      </c>
      <c r="N95">
        <v>35.181103054533345</v>
      </c>
      <c r="O95">
        <v>0</v>
      </c>
      <c r="P95">
        <v>30.440917714285717</v>
      </c>
      <c r="Q95">
        <v>6.4681622950594697</v>
      </c>
      <c r="R95">
        <v>12.558936584735992</v>
      </c>
      <c r="S95">
        <v>7.8173535011235966</v>
      </c>
      <c r="T95">
        <v>0</v>
      </c>
      <c r="U95">
        <v>124.06883081335771</v>
      </c>
      <c r="V95">
        <v>4.2401776784140974</v>
      </c>
      <c r="W95">
        <v>13.74619344042838</v>
      </c>
      <c r="X95">
        <v>43.941015581314154</v>
      </c>
      <c r="Y95">
        <v>0</v>
      </c>
      <c r="Z95">
        <v>0</v>
      </c>
      <c r="AA95">
        <v>12.485504441772152</v>
      </c>
      <c r="AB95">
        <v>11.706949294336326</v>
      </c>
      <c r="AC95">
        <v>5.7349448015820226</v>
      </c>
      <c r="AD95">
        <v>2.7006474951183388</v>
      </c>
      <c r="AE95">
        <v>9.7639965437015359</v>
      </c>
      <c r="AF95">
        <v>2.3369940300817196</v>
      </c>
      <c r="AG95">
        <v>12.213950020821608</v>
      </c>
      <c r="AH95">
        <v>25.251702894378681</v>
      </c>
      <c r="AI95">
        <v>0</v>
      </c>
      <c r="AJ95">
        <v>0</v>
      </c>
      <c r="AK95">
        <v>10.046436244365642</v>
      </c>
      <c r="AL95">
        <v>0</v>
      </c>
      <c r="AM95">
        <v>4.8186499346995459</v>
      </c>
      <c r="AN95">
        <v>0.66488420623461553</v>
      </c>
      <c r="AO95">
        <v>0</v>
      </c>
      <c r="AP95">
        <v>0</v>
      </c>
      <c r="AQ95">
        <v>10.901516956611282</v>
      </c>
      <c r="AR95">
        <v>10.303101523641303</v>
      </c>
      <c r="AS95">
        <v>9.4502844586209687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1004.7427628899777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9.0400446016847162</v>
      </c>
      <c r="L96">
        <v>561.61135906052129</v>
      </c>
      <c r="M96">
        <v>27.249105718553288</v>
      </c>
      <c r="N96">
        <v>35.181103054533345</v>
      </c>
      <c r="O96">
        <v>0</v>
      </c>
      <c r="P96">
        <v>30.440917714285717</v>
      </c>
      <c r="Q96">
        <v>6.4681622950594697</v>
      </c>
      <c r="R96">
        <v>12.558936584735992</v>
      </c>
      <c r="S96">
        <v>7.8173535011235966</v>
      </c>
      <c r="T96">
        <v>0</v>
      </c>
      <c r="U96">
        <v>124.06883081335771</v>
      </c>
      <c r="V96">
        <v>4.2401776784140974</v>
      </c>
      <c r="W96">
        <v>13.74619344042838</v>
      </c>
      <c r="X96">
        <v>43.941015581314154</v>
      </c>
      <c r="Y96">
        <v>0</v>
      </c>
      <c r="Z96">
        <v>0</v>
      </c>
      <c r="AA96">
        <v>12.485504441772152</v>
      </c>
      <c r="AB96">
        <v>11.706949294336326</v>
      </c>
      <c r="AC96">
        <v>5.7349448015820226</v>
      </c>
      <c r="AD96">
        <v>0</v>
      </c>
      <c r="AE96">
        <v>9.7639965437015359</v>
      </c>
      <c r="AF96">
        <v>2.3369940300817196</v>
      </c>
      <c r="AG96">
        <v>12.213950020821608</v>
      </c>
      <c r="AH96">
        <v>16.834468596252453</v>
      </c>
      <c r="AI96">
        <v>0</v>
      </c>
      <c r="AJ96">
        <v>0</v>
      </c>
      <c r="AK96">
        <v>10.046436244365642</v>
      </c>
      <c r="AL96">
        <v>0</v>
      </c>
      <c r="AM96">
        <v>4.8186499346995459</v>
      </c>
      <c r="AN96">
        <v>0.66488420623461553</v>
      </c>
      <c r="AO96">
        <v>0</v>
      </c>
      <c r="AP96">
        <v>0</v>
      </c>
      <c r="AQ96">
        <v>10.901516956611282</v>
      </c>
      <c r="AR96">
        <v>10.303101523641303</v>
      </c>
      <c r="AS96">
        <v>9.4502844586209687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993.62488109673313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9.0400446016847162</v>
      </c>
      <c r="L97">
        <v>561.61135906052129</v>
      </c>
      <c r="M97">
        <v>27.249105718553288</v>
      </c>
      <c r="N97">
        <v>35.181103054533345</v>
      </c>
      <c r="O97">
        <v>0</v>
      </c>
      <c r="P97">
        <v>30.440917714285717</v>
      </c>
      <c r="Q97">
        <v>6.4681622950594697</v>
      </c>
      <c r="R97">
        <v>12.558936584735992</v>
      </c>
      <c r="S97">
        <v>7.8173535011235966</v>
      </c>
      <c r="T97">
        <v>0</v>
      </c>
      <c r="U97">
        <v>124.06883081335771</v>
      </c>
      <c r="V97">
        <v>4.2401776784140974</v>
      </c>
      <c r="W97">
        <v>13.74619344042838</v>
      </c>
      <c r="X97">
        <v>43.941015581314154</v>
      </c>
      <c r="Y97">
        <v>0</v>
      </c>
      <c r="Z97">
        <v>0</v>
      </c>
      <c r="AA97">
        <v>12.485504441772152</v>
      </c>
      <c r="AB97">
        <v>11.706949294336326</v>
      </c>
      <c r="AC97">
        <v>5.7349448015820226</v>
      </c>
      <c r="AD97">
        <v>0</v>
      </c>
      <c r="AE97">
        <v>9.7639965437015359</v>
      </c>
      <c r="AF97">
        <v>2.3369940300817196</v>
      </c>
      <c r="AG97">
        <v>12.213950020821608</v>
      </c>
      <c r="AH97">
        <v>11.222979151079414</v>
      </c>
      <c r="AI97">
        <v>0</v>
      </c>
      <c r="AJ97">
        <v>0</v>
      </c>
      <c r="AK97">
        <v>10.046436244365642</v>
      </c>
      <c r="AL97">
        <v>0</v>
      </c>
      <c r="AM97">
        <v>4.8186499346995459</v>
      </c>
      <c r="AN97">
        <v>0.66488420623461553</v>
      </c>
      <c r="AO97">
        <v>0</v>
      </c>
      <c r="AP97">
        <v>0.45542727605633798</v>
      </c>
      <c r="AQ97">
        <v>10.901516956611282</v>
      </c>
      <c r="AR97">
        <v>10.303101523641303</v>
      </c>
      <c r="AS97">
        <v>9.4502844586209687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988.46881892761633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9.0400446016847162</v>
      </c>
      <c r="L98">
        <v>561.61135906052129</v>
      </c>
      <c r="M98">
        <v>27.249105718553288</v>
      </c>
      <c r="N98">
        <v>35.181103054533345</v>
      </c>
      <c r="O98">
        <v>0</v>
      </c>
      <c r="P98">
        <v>30.440917714285717</v>
      </c>
      <c r="Q98">
        <v>6.4681622950594697</v>
      </c>
      <c r="R98">
        <v>12.558936584735992</v>
      </c>
      <c r="S98">
        <v>7.8173535011235966</v>
      </c>
      <c r="T98">
        <v>0</v>
      </c>
      <c r="U98">
        <v>124.06883081335771</v>
      </c>
      <c r="V98">
        <v>4.2401776784140974</v>
      </c>
      <c r="W98">
        <v>13.74619344042838</v>
      </c>
      <c r="X98">
        <v>43.941015581314154</v>
      </c>
      <c r="Y98">
        <v>0</v>
      </c>
      <c r="Z98">
        <v>0</v>
      </c>
      <c r="AA98">
        <v>12.485504441772152</v>
      </c>
      <c r="AB98">
        <v>11.706949294336326</v>
      </c>
      <c r="AC98">
        <v>5.7349448015820226</v>
      </c>
      <c r="AD98">
        <v>0</v>
      </c>
      <c r="AE98">
        <v>9.7639965437015359</v>
      </c>
      <c r="AF98">
        <v>2.3369940300817196</v>
      </c>
      <c r="AG98">
        <v>12.213950020821608</v>
      </c>
      <c r="AH98">
        <v>5.6114894451730413</v>
      </c>
      <c r="AI98">
        <v>0</v>
      </c>
      <c r="AJ98">
        <v>0</v>
      </c>
      <c r="AK98">
        <v>10.046436244365642</v>
      </c>
      <c r="AL98">
        <v>0</v>
      </c>
      <c r="AM98">
        <v>4.8186499346995459</v>
      </c>
      <c r="AN98">
        <v>0.66488420623461553</v>
      </c>
      <c r="AO98">
        <v>0</v>
      </c>
      <c r="AP98">
        <v>0.45542727605633798</v>
      </c>
      <c r="AQ98">
        <v>10.901516956611282</v>
      </c>
      <c r="AR98">
        <v>10.303101523641303</v>
      </c>
      <c r="AS98">
        <v>9.4502844586209687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982.85732922170996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1.0381275000000001E-2</v>
      </c>
      <c r="E99">
        <f t="shared" si="2"/>
        <v>0</v>
      </c>
      <c r="F99">
        <f t="shared" si="2"/>
        <v>0</v>
      </c>
      <c r="G99">
        <f t="shared" si="2"/>
        <v>1.5692624999999998E-2</v>
      </c>
      <c r="H99">
        <f t="shared" si="2"/>
        <v>0</v>
      </c>
      <c r="I99">
        <f t="shared" si="2"/>
        <v>0</v>
      </c>
      <c r="J99">
        <f t="shared" si="2"/>
        <v>1.9884149E-2</v>
      </c>
      <c r="K99">
        <f t="shared" si="2"/>
        <v>0.18044976502448945</v>
      </c>
      <c r="L99">
        <f t="shared" si="2"/>
        <v>10.714824436731291</v>
      </c>
      <c r="M99">
        <f t="shared" si="2"/>
        <v>0.6539785372452791</v>
      </c>
      <c r="N99">
        <f t="shared" si="2"/>
        <v>0.8443408293709348</v>
      </c>
      <c r="O99">
        <f t="shared" si="2"/>
        <v>0</v>
      </c>
      <c r="P99">
        <f t="shared" si="2"/>
        <v>0.73058202514285608</v>
      </c>
      <c r="Q99">
        <f t="shared" si="2"/>
        <v>0.12960234856754993</v>
      </c>
      <c r="R99">
        <f t="shared" si="2"/>
        <v>0.25938373217315142</v>
      </c>
      <c r="S99">
        <f t="shared" si="2"/>
        <v>0.14858899636296727</v>
      </c>
      <c r="T99">
        <f t="shared" si="2"/>
        <v>0</v>
      </c>
      <c r="U99">
        <f t="shared" si="2"/>
        <v>2.9776519395205838</v>
      </c>
      <c r="V99">
        <f t="shared" si="2"/>
        <v>8.6707435315719561E-2</v>
      </c>
      <c r="W99">
        <f t="shared" si="2"/>
        <v>0.32118424329504131</v>
      </c>
      <c r="X99">
        <f t="shared" si="2"/>
        <v>1.0286294375744649</v>
      </c>
      <c r="Y99">
        <f t="shared" si="2"/>
        <v>0</v>
      </c>
      <c r="Z99">
        <f t="shared" si="2"/>
        <v>0</v>
      </c>
      <c r="AA99">
        <f t="shared" si="2"/>
        <v>0.19189746661350207</v>
      </c>
      <c r="AB99">
        <f t="shared" si="2"/>
        <v>0.18797276612108507</v>
      </c>
      <c r="AC99">
        <f t="shared" si="2"/>
        <v>0.11043456655954512</v>
      </c>
      <c r="AD99">
        <f t="shared" si="2"/>
        <v>6.8910350568896994E-2</v>
      </c>
      <c r="AE99">
        <f t="shared" si="2"/>
        <v>0.2208492261082064</v>
      </c>
      <c r="AF99">
        <f t="shared" si="2"/>
        <v>8.0699324994658608E-2</v>
      </c>
      <c r="AG99">
        <f t="shared" si="2"/>
        <v>0.29313480049971818</v>
      </c>
      <c r="AH99">
        <f t="shared" si="2"/>
        <v>0.30582618049806393</v>
      </c>
      <c r="AI99">
        <f t="shared" si="2"/>
        <v>3.1426242849109318E-2</v>
      </c>
      <c r="AJ99">
        <f t="shared" si="2"/>
        <v>0</v>
      </c>
      <c r="AK99">
        <f t="shared" si="2"/>
        <v>0.24111446986477508</v>
      </c>
      <c r="AL99">
        <f t="shared" si="2"/>
        <v>0</v>
      </c>
      <c r="AM99">
        <f t="shared" si="2"/>
        <v>0.11612156372107263</v>
      </c>
      <c r="AN99">
        <f t="shared" si="2"/>
        <v>1.5957220949630788E-2</v>
      </c>
      <c r="AO99">
        <f t="shared" si="2"/>
        <v>0</v>
      </c>
      <c r="AP99">
        <f t="shared" si="2"/>
        <v>1.0569709207850039E-2</v>
      </c>
      <c r="AQ99">
        <f t="shared" si="2"/>
        <v>0.11778865068426951</v>
      </c>
      <c r="AR99">
        <f t="shared" si="2"/>
        <v>0.24498485908165771</v>
      </c>
      <c r="AS99">
        <f t="shared" si="2"/>
        <v>5.4592609508106328E-2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20.414161783154459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2.7900137653429602</v>
      </c>
      <c r="L3">
        <v>9.1900222392161659</v>
      </c>
      <c r="M3">
        <v>2.5599159867705108</v>
      </c>
      <c r="N3">
        <v>2.8500893605861299</v>
      </c>
      <c r="O3">
        <v>3.1700451995241874</v>
      </c>
      <c r="P3">
        <v>3.8301154679932421</v>
      </c>
      <c r="Q3">
        <v>0.40988354574565417</v>
      </c>
      <c r="R3">
        <v>1.2698924731381138</v>
      </c>
      <c r="S3">
        <v>0.62978679101123602</v>
      </c>
      <c r="T3">
        <v>1.5621007651006713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4.5473796964892825</v>
      </c>
      <c r="AC3">
        <v>1.94332407417943</v>
      </c>
      <c r="AD3">
        <v>0</v>
      </c>
      <c r="AE3">
        <v>3.2842176222827435</v>
      </c>
      <c r="AF3">
        <v>0.75943097421447958</v>
      </c>
      <c r="AG3">
        <v>4.7869716948162786</v>
      </c>
      <c r="AH3">
        <v>1.8620121806602747</v>
      </c>
      <c r="AI3">
        <v>0</v>
      </c>
      <c r="AJ3">
        <v>0</v>
      </c>
      <c r="AK3">
        <v>0</v>
      </c>
      <c r="AL3">
        <v>0</v>
      </c>
      <c r="AM3">
        <v>1.559773252474161</v>
      </c>
      <c r="AN3">
        <v>4.6026078386678722E-2</v>
      </c>
      <c r="AO3">
        <v>0</v>
      </c>
      <c r="AP3">
        <v>0</v>
      </c>
      <c r="AQ3">
        <v>2.4639314383566355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2.9098433910614525</v>
      </c>
      <c r="AZ3">
        <v>1.2195479464285714</v>
      </c>
      <c r="BA3">
        <v>0.48850361538461545</v>
      </c>
      <c r="BB3">
        <v>2.7122576344294003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56.845085193592872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2.7900137653429602</v>
      </c>
      <c r="L4">
        <v>9.1900222392161659</v>
      </c>
      <c r="M4">
        <v>2.5599159867705108</v>
      </c>
      <c r="N4">
        <v>2.8500342268257834</v>
      </c>
      <c r="O4">
        <v>3.1700451995241874</v>
      </c>
      <c r="P4">
        <v>3.8301154679932421</v>
      </c>
      <c r="Q4">
        <v>0.40988354574565417</v>
      </c>
      <c r="R4">
        <v>1.2698924731381138</v>
      </c>
      <c r="S4">
        <v>0.62978679101123602</v>
      </c>
      <c r="T4">
        <v>1.5621007651006713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4.5473796964892825</v>
      </c>
      <c r="AC4">
        <v>1.94332407417943</v>
      </c>
      <c r="AD4">
        <v>0</v>
      </c>
      <c r="AE4">
        <v>3.2842176222827435</v>
      </c>
      <c r="AF4">
        <v>0.75943097421447958</v>
      </c>
      <c r="AG4">
        <v>4.7869716948162786</v>
      </c>
      <c r="AH4">
        <v>1.8620121806602747</v>
      </c>
      <c r="AI4">
        <v>0</v>
      </c>
      <c r="AJ4">
        <v>0</v>
      </c>
      <c r="AK4">
        <v>0</v>
      </c>
      <c r="AL4">
        <v>0</v>
      </c>
      <c r="AM4">
        <v>1.559773252474161</v>
      </c>
      <c r="AN4">
        <v>4.6026078386678722E-2</v>
      </c>
      <c r="AO4">
        <v>0</v>
      </c>
      <c r="AP4">
        <v>0</v>
      </c>
      <c r="AQ4">
        <v>2.4639314383566355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2.9098433910614525</v>
      </c>
      <c r="AZ4">
        <v>0</v>
      </c>
      <c r="BA4">
        <v>0.48850361538461545</v>
      </c>
      <c r="BB4">
        <v>2.7122576344294003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55.625482113403962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2.7900137653429602</v>
      </c>
      <c r="L5">
        <v>9.1900222392161659</v>
      </c>
      <c r="M5">
        <v>2.5599159867705108</v>
      </c>
      <c r="N5">
        <v>2.8500342268257834</v>
      </c>
      <c r="O5">
        <v>3.1700451995241874</v>
      </c>
      <c r="P5">
        <v>3.8301154679932421</v>
      </c>
      <c r="Q5">
        <v>0.40988354574565417</v>
      </c>
      <c r="R5">
        <v>1.2698924731381138</v>
      </c>
      <c r="S5">
        <v>0.62978679101123602</v>
      </c>
      <c r="T5">
        <v>1.5621007651006713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4.5473796964892825</v>
      </c>
      <c r="AC5">
        <v>1.94332407417943</v>
      </c>
      <c r="AD5">
        <v>0</v>
      </c>
      <c r="AE5">
        <v>3.2842176222827435</v>
      </c>
      <c r="AF5">
        <v>0.75943097421447958</v>
      </c>
      <c r="AG5">
        <v>4.7869716948162786</v>
      </c>
      <c r="AH5">
        <v>1.8620121806602747</v>
      </c>
      <c r="AI5">
        <v>0</v>
      </c>
      <c r="AJ5">
        <v>0</v>
      </c>
      <c r="AK5">
        <v>0</v>
      </c>
      <c r="AL5">
        <v>0</v>
      </c>
      <c r="AM5">
        <v>1.559773252474161</v>
      </c>
      <c r="AN5">
        <v>4.6026078386678722E-2</v>
      </c>
      <c r="AO5">
        <v>0</v>
      </c>
      <c r="AP5">
        <v>0</v>
      </c>
      <c r="AQ5">
        <v>2.4639314383566355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2.9098433910614525</v>
      </c>
      <c r="AZ5">
        <v>0</v>
      </c>
      <c r="BA5">
        <v>0.47853415384615389</v>
      </c>
      <c r="BB5">
        <v>2.7122576344294003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55.615512651865501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2.7900137653429602</v>
      </c>
      <c r="L6">
        <v>9.1900222392161659</v>
      </c>
      <c r="M6">
        <v>2.5599159867705108</v>
      </c>
      <c r="N6">
        <v>2.8500342268257834</v>
      </c>
      <c r="O6">
        <v>3.1700451995241874</v>
      </c>
      <c r="P6">
        <v>3.8301154679932421</v>
      </c>
      <c r="Q6">
        <v>0.40988354574565417</v>
      </c>
      <c r="R6">
        <v>1.2698924731381138</v>
      </c>
      <c r="S6">
        <v>0.62978679101123602</v>
      </c>
      <c r="T6">
        <v>1.5621007651006713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4.5473796964892825</v>
      </c>
      <c r="AC6">
        <v>1.94332407417943</v>
      </c>
      <c r="AD6">
        <v>0</v>
      </c>
      <c r="AE6">
        <v>3.2842176222827435</v>
      </c>
      <c r="AF6">
        <v>0.75943097421447958</v>
      </c>
      <c r="AG6">
        <v>4.7869716948162786</v>
      </c>
      <c r="AH6">
        <v>1.8620121806602747</v>
      </c>
      <c r="AI6">
        <v>0</v>
      </c>
      <c r="AJ6">
        <v>0</v>
      </c>
      <c r="AK6">
        <v>0</v>
      </c>
      <c r="AL6">
        <v>0</v>
      </c>
      <c r="AM6">
        <v>1.559773252474161</v>
      </c>
      <c r="AN6">
        <v>4.6026078386678722E-2</v>
      </c>
      <c r="AO6">
        <v>0</v>
      </c>
      <c r="AP6">
        <v>0</v>
      </c>
      <c r="AQ6">
        <v>2.4639314383566355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2.9098433910614525</v>
      </c>
      <c r="AZ6">
        <v>0</v>
      </c>
      <c r="BA6">
        <v>0.47853415384615389</v>
      </c>
      <c r="BB6">
        <v>2.7122576344294003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55.615512651865501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2.7900137653429602</v>
      </c>
      <c r="L7">
        <v>9.1900222392161659</v>
      </c>
      <c r="M7">
        <v>2.5599159867705108</v>
      </c>
      <c r="N7">
        <v>2.8500342268257834</v>
      </c>
      <c r="O7">
        <v>3.1700451995241874</v>
      </c>
      <c r="P7">
        <v>3.8301154679932421</v>
      </c>
      <c r="Q7">
        <v>0.40988354574565417</v>
      </c>
      <c r="R7">
        <v>1.2698924731381138</v>
      </c>
      <c r="S7">
        <v>0.62978679101123602</v>
      </c>
      <c r="T7">
        <v>1.5621007651006713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4.5473796964892825</v>
      </c>
      <c r="AC7">
        <v>1.94332407417943</v>
      </c>
      <c r="AD7">
        <v>0</v>
      </c>
      <c r="AE7">
        <v>3.2842176222827435</v>
      </c>
      <c r="AF7">
        <v>0.75943097421447958</v>
      </c>
      <c r="AG7">
        <v>4.7869716948162786</v>
      </c>
      <c r="AH7">
        <v>1.8620121806602747</v>
      </c>
      <c r="AI7">
        <v>0</v>
      </c>
      <c r="AJ7">
        <v>0</v>
      </c>
      <c r="AK7">
        <v>0</v>
      </c>
      <c r="AL7">
        <v>0</v>
      </c>
      <c r="AM7">
        <v>1.559773252474161</v>
      </c>
      <c r="AN7">
        <v>4.6026078386678722E-2</v>
      </c>
      <c r="AO7">
        <v>0</v>
      </c>
      <c r="AP7">
        <v>0</v>
      </c>
      <c r="AQ7">
        <v>2.4639314383566355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2.9098433910614525</v>
      </c>
      <c r="AZ7">
        <v>0</v>
      </c>
      <c r="BA7">
        <v>0.47853415384615389</v>
      </c>
      <c r="BB7">
        <v>2.7122576344294003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55.615512651865501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2.7900137653429602</v>
      </c>
      <c r="L8">
        <v>9.1900222392161659</v>
      </c>
      <c r="M8">
        <v>2.5599159867705108</v>
      </c>
      <c r="N8">
        <v>2.8500342268257834</v>
      </c>
      <c r="O8">
        <v>3.1700451995241874</v>
      </c>
      <c r="P8">
        <v>3.8301154679932421</v>
      </c>
      <c r="Q8">
        <v>0.40988354574565417</v>
      </c>
      <c r="R8">
        <v>1.2698924731381138</v>
      </c>
      <c r="S8">
        <v>0.62978679101123602</v>
      </c>
      <c r="T8">
        <v>1.5621007651006713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4.5473796964892825</v>
      </c>
      <c r="AC8">
        <v>1.94332407417943</v>
      </c>
      <c r="AD8">
        <v>0</v>
      </c>
      <c r="AE8">
        <v>3.2842176222827435</v>
      </c>
      <c r="AF8">
        <v>0.75943097421447958</v>
      </c>
      <c r="AG8">
        <v>4.7869716948162786</v>
      </c>
      <c r="AH8">
        <v>1.8620121806602747</v>
      </c>
      <c r="AI8">
        <v>0</v>
      </c>
      <c r="AJ8">
        <v>0</v>
      </c>
      <c r="AK8">
        <v>0</v>
      </c>
      <c r="AL8">
        <v>0</v>
      </c>
      <c r="AM8">
        <v>1.559773252474161</v>
      </c>
      <c r="AN8">
        <v>4.6026078386678722E-2</v>
      </c>
      <c r="AO8">
        <v>0</v>
      </c>
      <c r="AP8">
        <v>0</v>
      </c>
      <c r="AQ8">
        <v>2.4639314383566355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2.9098433910614525</v>
      </c>
      <c r="AZ8">
        <v>0</v>
      </c>
      <c r="BA8">
        <v>0.47853415384615389</v>
      </c>
      <c r="BB8">
        <v>2.7122576344294003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55.615512651865501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2.7900137653429602</v>
      </c>
      <c r="L9">
        <v>9.1900222392161659</v>
      </c>
      <c r="M9">
        <v>2.5599159867705108</v>
      </c>
      <c r="N9">
        <v>2.8500342268257834</v>
      </c>
      <c r="O9">
        <v>3.1700451995241874</v>
      </c>
      <c r="P9">
        <v>3.8301154679932421</v>
      </c>
      <c r="Q9">
        <v>0.40988354574565417</v>
      </c>
      <c r="R9">
        <v>1.2698924731381138</v>
      </c>
      <c r="S9">
        <v>0.62978679101123602</v>
      </c>
      <c r="T9">
        <v>1.5621007651006713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4.5473796964892825</v>
      </c>
      <c r="AC9">
        <v>1.94332407417943</v>
      </c>
      <c r="AD9">
        <v>0</v>
      </c>
      <c r="AE9">
        <v>3.2842176222827435</v>
      </c>
      <c r="AF9">
        <v>0.75943097421447958</v>
      </c>
      <c r="AG9">
        <v>4.7869716948162786</v>
      </c>
      <c r="AH9">
        <v>1.8620121806602747</v>
      </c>
      <c r="AI9">
        <v>0</v>
      </c>
      <c r="AJ9">
        <v>0</v>
      </c>
      <c r="AK9">
        <v>0</v>
      </c>
      <c r="AL9">
        <v>0</v>
      </c>
      <c r="AM9">
        <v>1.559773252474161</v>
      </c>
      <c r="AN9">
        <v>4.6026078386678722E-2</v>
      </c>
      <c r="AO9">
        <v>0</v>
      </c>
      <c r="AP9">
        <v>0</v>
      </c>
      <c r="AQ9">
        <v>2.4639314383566355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2.9098433910614525</v>
      </c>
      <c r="AZ9">
        <v>0</v>
      </c>
      <c r="BA9">
        <v>0.47853415384615389</v>
      </c>
      <c r="BB9">
        <v>2.7122576344294003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55.615512651865501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2.7900137653429602</v>
      </c>
      <c r="L10">
        <v>9.1900222392161659</v>
      </c>
      <c r="M10">
        <v>2.5599159867705108</v>
      </c>
      <c r="N10">
        <v>2.8500342268257834</v>
      </c>
      <c r="O10">
        <v>3.1700451995241874</v>
      </c>
      <c r="P10">
        <v>3.8301154679932421</v>
      </c>
      <c r="Q10">
        <v>0.40988354574565417</v>
      </c>
      <c r="R10">
        <v>1.2698924731381138</v>
      </c>
      <c r="S10">
        <v>0.62978679101123602</v>
      </c>
      <c r="T10">
        <v>1.5621007651006713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4.5473796964892825</v>
      </c>
      <c r="AC10">
        <v>1.94332407417943</v>
      </c>
      <c r="AD10">
        <v>0</v>
      </c>
      <c r="AE10">
        <v>3.2842176222827435</v>
      </c>
      <c r="AF10">
        <v>1.5188618726332468</v>
      </c>
      <c r="AG10">
        <v>4.7869716948162786</v>
      </c>
      <c r="AH10">
        <v>1.8620121806602747</v>
      </c>
      <c r="AI10">
        <v>0</v>
      </c>
      <c r="AJ10">
        <v>0</v>
      </c>
      <c r="AK10">
        <v>0</v>
      </c>
      <c r="AL10">
        <v>0</v>
      </c>
      <c r="AM10">
        <v>1.559773252474161</v>
      </c>
      <c r="AN10">
        <v>4.6026078386678722E-2</v>
      </c>
      <c r="AO10">
        <v>0</v>
      </c>
      <c r="AP10">
        <v>0</v>
      </c>
      <c r="AQ10">
        <v>2.4639314383566355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2.9098433910614525</v>
      </c>
      <c r="AZ10">
        <v>0</v>
      </c>
      <c r="BA10">
        <v>0.47853415384615389</v>
      </c>
      <c r="BB10">
        <v>2.7122576344294003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56.374943550284264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2.7899913505461309</v>
      </c>
      <c r="L11">
        <v>9.1900222392161659</v>
      </c>
      <c r="M11">
        <v>2.5599159867705108</v>
      </c>
      <c r="N11">
        <v>2.8500342268257834</v>
      </c>
      <c r="O11">
        <v>3.1700451995241874</v>
      </c>
      <c r="P11">
        <v>3.8301154679932421</v>
      </c>
      <c r="Q11">
        <v>0.40988354574565417</v>
      </c>
      <c r="R11">
        <v>1.2698924731381138</v>
      </c>
      <c r="S11">
        <v>0.62978679101123602</v>
      </c>
      <c r="T11">
        <v>1.5621007651006713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4.5473796964892825</v>
      </c>
      <c r="AC11">
        <v>1.94332407417943</v>
      </c>
      <c r="AD11">
        <v>0</v>
      </c>
      <c r="AE11">
        <v>3.2842176222827435</v>
      </c>
      <c r="AF11">
        <v>1.5188618726332468</v>
      </c>
      <c r="AG11">
        <v>4.7869716948162786</v>
      </c>
      <c r="AH11">
        <v>1.8620121806602747</v>
      </c>
      <c r="AI11">
        <v>0</v>
      </c>
      <c r="AJ11">
        <v>0</v>
      </c>
      <c r="AK11">
        <v>0</v>
      </c>
      <c r="AL11">
        <v>0</v>
      </c>
      <c r="AM11">
        <v>1.559773252474161</v>
      </c>
      <c r="AN11">
        <v>4.6026078386678722E-2</v>
      </c>
      <c r="AO11">
        <v>0</v>
      </c>
      <c r="AP11">
        <v>0</v>
      </c>
      <c r="AQ11">
        <v>2.4639314383566355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2.9098433910614525</v>
      </c>
      <c r="AZ11">
        <v>0</v>
      </c>
      <c r="BA11">
        <v>0.47853415384615389</v>
      </c>
      <c r="BB11">
        <v>2.7122576344294003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56.374921135487433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2.7899861180444132</v>
      </c>
      <c r="L12">
        <v>9.1900222392161659</v>
      </c>
      <c r="M12">
        <v>2.5599159867705108</v>
      </c>
      <c r="N12">
        <v>2.8500342268257834</v>
      </c>
      <c r="O12">
        <v>3.1700451995241874</v>
      </c>
      <c r="P12">
        <v>3.8301154679932421</v>
      </c>
      <c r="Q12">
        <v>0.40988354574565417</v>
      </c>
      <c r="R12">
        <v>1.2698924731381138</v>
      </c>
      <c r="S12">
        <v>0.62978679101123602</v>
      </c>
      <c r="T12">
        <v>1.5621007651006713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4.5473796964892825</v>
      </c>
      <c r="AC12">
        <v>1.94332407417943</v>
      </c>
      <c r="AD12">
        <v>0</v>
      </c>
      <c r="AE12">
        <v>3.2842176222827435</v>
      </c>
      <c r="AF12">
        <v>1.5188618726332468</v>
      </c>
      <c r="AG12">
        <v>4.7869716948162786</v>
      </c>
      <c r="AH12">
        <v>1.8620121806602747</v>
      </c>
      <c r="AI12">
        <v>0</v>
      </c>
      <c r="AJ12">
        <v>0</v>
      </c>
      <c r="AK12">
        <v>0</v>
      </c>
      <c r="AL12">
        <v>0</v>
      </c>
      <c r="AM12">
        <v>1.559773252474161</v>
      </c>
      <c r="AN12">
        <v>4.6026078386678722E-2</v>
      </c>
      <c r="AO12">
        <v>0</v>
      </c>
      <c r="AP12">
        <v>0</v>
      </c>
      <c r="AQ12">
        <v>2.6326938881741531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2.9098433910614525</v>
      </c>
      <c r="AZ12">
        <v>0</v>
      </c>
      <c r="BA12">
        <v>0.47853415384615389</v>
      </c>
      <c r="BB12">
        <v>2.7122576344294003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56.543678352803227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2.8899967598171008</v>
      </c>
      <c r="L13">
        <v>9.1900222392161659</v>
      </c>
      <c r="M13">
        <v>2.5599159867705108</v>
      </c>
      <c r="N13">
        <v>2.8500342268257834</v>
      </c>
      <c r="O13">
        <v>3.1700451995241874</v>
      </c>
      <c r="P13">
        <v>3.8301154679932421</v>
      </c>
      <c r="Q13">
        <v>0.40988354574565417</v>
      </c>
      <c r="R13">
        <v>1.2698924731381138</v>
      </c>
      <c r="S13">
        <v>0.62978679101123602</v>
      </c>
      <c r="T13">
        <v>1.5621007651006713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4.5473796964892825</v>
      </c>
      <c r="AC13">
        <v>1.94332407417943</v>
      </c>
      <c r="AD13">
        <v>0</v>
      </c>
      <c r="AE13">
        <v>3.2842176222827435</v>
      </c>
      <c r="AF13">
        <v>1.5188618726332468</v>
      </c>
      <c r="AG13">
        <v>4.7869716948162786</v>
      </c>
      <c r="AH13">
        <v>1.8620121806602747</v>
      </c>
      <c r="AI13">
        <v>0</v>
      </c>
      <c r="AJ13">
        <v>0</v>
      </c>
      <c r="AK13">
        <v>0</v>
      </c>
      <c r="AL13">
        <v>0</v>
      </c>
      <c r="AM13">
        <v>1.559773252474161</v>
      </c>
      <c r="AN13">
        <v>4.6026078386678722E-2</v>
      </c>
      <c r="AO13">
        <v>0</v>
      </c>
      <c r="AP13">
        <v>0</v>
      </c>
      <c r="AQ13">
        <v>3.6958972671946593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2.9098433910614525</v>
      </c>
      <c r="AZ13">
        <v>0</v>
      </c>
      <c r="BA13">
        <v>0.47853415384615389</v>
      </c>
      <c r="BB13">
        <v>2.7122576344294003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57.706892373596425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2.7899983153765584</v>
      </c>
      <c r="L14">
        <v>9.1900222392161659</v>
      </c>
      <c r="M14">
        <v>2.5599159867705108</v>
      </c>
      <c r="N14">
        <v>2.8500342268257834</v>
      </c>
      <c r="O14">
        <v>3.1700451995241874</v>
      </c>
      <c r="P14">
        <v>3.8301154679932421</v>
      </c>
      <c r="Q14">
        <v>0.40988354574565417</v>
      </c>
      <c r="R14">
        <v>1.2698924731381138</v>
      </c>
      <c r="S14">
        <v>0.62978679101123602</v>
      </c>
      <c r="T14">
        <v>1.5621007651006713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4.5473796964892825</v>
      </c>
      <c r="AC14">
        <v>0.97166199371535922</v>
      </c>
      <c r="AD14">
        <v>0</v>
      </c>
      <c r="AE14">
        <v>3.2842176222827435</v>
      </c>
      <c r="AF14">
        <v>1.5188618726332468</v>
      </c>
      <c r="AG14">
        <v>4.7869716948162786</v>
      </c>
      <c r="AH14">
        <v>1.8620121806602747</v>
      </c>
      <c r="AI14">
        <v>0</v>
      </c>
      <c r="AJ14">
        <v>0</v>
      </c>
      <c r="AK14">
        <v>0</v>
      </c>
      <c r="AL14">
        <v>0</v>
      </c>
      <c r="AM14">
        <v>1.559773252474161</v>
      </c>
      <c r="AN14">
        <v>4.6026078386678722E-2</v>
      </c>
      <c r="AO14">
        <v>0</v>
      </c>
      <c r="AP14">
        <v>0</v>
      </c>
      <c r="AQ14">
        <v>3.6958972671946593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2.9098433910614525</v>
      </c>
      <c r="AZ14">
        <v>0</v>
      </c>
      <c r="BA14">
        <v>0.47853415384615389</v>
      </c>
      <c r="BB14">
        <v>2.7122576344294003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56.635231848691809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2.790011101256848</v>
      </c>
      <c r="L15">
        <v>9.1900222392161659</v>
      </c>
      <c r="M15">
        <v>2.5599159867705108</v>
      </c>
      <c r="N15">
        <v>2.8500342268257834</v>
      </c>
      <c r="O15">
        <v>3.1700451995241874</v>
      </c>
      <c r="P15">
        <v>3.8301154679932421</v>
      </c>
      <c r="Q15">
        <v>0.40988354574565417</v>
      </c>
      <c r="R15">
        <v>1.2698924731381138</v>
      </c>
      <c r="S15">
        <v>0.62978679101123602</v>
      </c>
      <c r="T15">
        <v>1.5621007651006713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4.5473796964892825</v>
      </c>
      <c r="AC15">
        <v>0.97166199371535922</v>
      </c>
      <c r="AD15">
        <v>0</v>
      </c>
      <c r="AE15">
        <v>3.2842176222827435</v>
      </c>
      <c r="AF15">
        <v>1.5188618726332468</v>
      </c>
      <c r="AG15">
        <v>4.7869716948162786</v>
      </c>
      <c r="AH15">
        <v>1.8620121806602747</v>
      </c>
      <c r="AI15">
        <v>0</v>
      </c>
      <c r="AJ15">
        <v>0</v>
      </c>
      <c r="AK15">
        <v>0</v>
      </c>
      <c r="AL15">
        <v>0</v>
      </c>
      <c r="AM15">
        <v>1.559773252474161</v>
      </c>
      <c r="AN15">
        <v>4.6026078386678722E-2</v>
      </c>
      <c r="AO15">
        <v>0</v>
      </c>
      <c r="AP15">
        <v>0</v>
      </c>
      <c r="AQ15">
        <v>3.6958972671946593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2.9098433910614525</v>
      </c>
      <c r="AZ15">
        <v>0</v>
      </c>
      <c r="BA15">
        <v>0.47853415384615389</v>
      </c>
      <c r="BB15">
        <v>2.7122576344294003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56.635244634572096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2.7900152482550338</v>
      </c>
      <c r="L16">
        <v>9.1900222392161659</v>
      </c>
      <c r="M16">
        <v>2.5599159867705108</v>
      </c>
      <c r="N16">
        <v>2.8500342268257834</v>
      </c>
      <c r="O16">
        <v>3.1700451995241874</v>
      </c>
      <c r="P16">
        <v>3.8301154679932421</v>
      </c>
      <c r="Q16">
        <v>0.40988354574565417</v>
      </c>
      <c r="R16">
        <v>1.2698924731381138</v>
      </c>
      <c r="S16">
        <v>0.62978679101123602</v>
      </c>
      <c r="T16">
        <v>1.5621007651006713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3.0315865290534942</v>
      </c>
      <c r="AC16">
        <v>0.97166199371535922</v>
      </c>
      <c r="AD16">
        <v>0</v>
      </c>
      <c r="AE16">
        <v>3.2842176222827435</v>
      </c>
      <c r="AF16">
        <v>1.5188618726332468</v>
      </c>
      <c r="AG16">
        <v>4.7869716948162786</v>
      </c>
      <c r="AH16">
        <v>1.8620121806602747</v>
      </c>
      <c r="AI16">
        <v>0</v>
      </c>
      <c r="AJ16">
        <v>0</v>
      </c>
      <c r="AK16">
        <v>0</v>
      </c>
      <c r="AL16">
        <v>0</v>
      </c>
      <c r="AM16">
        <v>1.559773252474161</v>
      </c>
      <c r="AN16">
        <v>4.6026078386678722E-2</v>
      </c>
      <c r="AO16">
        <v>0</v>
      </c>
      <c r="AP16">
        <v>0</v>
      </c>
      <c r="AQ16">
        <v>3.6958972671946593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2.9098433910614525</v>
      </c>
      <c r="AZ16">
        <v>0</v>
      </c>
      <c r="BA16">
        <v>0.47853415384615389</v>
      </c>
      <c r="BB16">
        <v>2.7122576344294003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55.119455614134495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2.7900262487327514</v>
      </c>
      <c r="L17">
        <v>9.1900222392161659</v>
      </c>
      <c r="M17">
        <v>2.5599159867705108</v>
      </c>
      <c r="N17">
        <v>2.8500342268257834</v>
      </c>
      <c r="O17">
        <v>3.1700451995241874</v>
      </c>
      <c r="P17">
        <v>3.8301154679932421</v>
      </c>
      <c r="Q17">
        <v>0.40988354574565417</v>
      </c>
      <c r="R17">
        <v>1.2698924731381138</v>
      </c>
      <c r="S17">
        <v>0.62978679101123602</v>
      </c>
      <c r="T17">
        <v>1.5621007651006713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1.515793167435789</v>
      </c>
      <c r="AC17">
        <v>0.97166199371535922</v>
      </c>
      <c r="AD17">
        <v>0</v>
      </c>
      <c r="AE17">
        <v>3.2842176222827435</v>
      </c>
      <c r="AF17">
        <v>1.5188618726332468</v>
      </c>
      <c r="AG17">
        <v>4.7869716948162786</v>
      </c>
      <c r="AH17">
        <v>1.8620121806602747</v>
      </c>
      <c r="AI17">
        <v>0</v>
      </c>
      <c r="AJ17">
        <v>0</v>
      </c>
      <c r="AK17">
        <v>0</v>
      </c>
      <c r="AL17">
        <v>0</v>
      </c>
      <c r="AM17">
        <v>1.559773252474161</v>
      </c>
      <c r="AN17">
        <v>4.6026078386678722E-2</v>
      </c>
      <c r="AO17">
        <v>0</v>
      </c>
      <c r="AP17">
        <v>0</v>
      </c>
      <c r="AQ17">
        <v>3.6958972671946593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2.9098433910614525</v>
      </c>
      <c r="AZ17">
        <v>0</v>
      </c>
      <c r="BA17">
        <v>0.47853415384615389</v>
      </c>
      <c r="BB17">
        <v>2.7122576344294003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53.603673252994504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2.7899904147154708</v>
      </c>
      <c r="L18">
        <v>9.1900222392161659</v>
      </c>
      <c r="M18">
        <v>2.5599159867705108</v>
      </c>
      <c r="N18">
        <v>2.8500342268257834</v>
      </c>
      <c r="O18">
        <v>3.1700451995241874</v>
      </c>
      <c r="P18">
        <v>3.8301154679932421</v>
      </c>
      <c r="Q18">
        <v>0.40988354574565417</v>
      </c>
      <c r="R18">
        <v>1.2698924731381138</v>
      </c>
      <c r="S18">
        <v>0.62978679101123602</v>
      </c>
      <c r="T18">
        <v>1.5621007651006713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1.515793167435789</v>
      </c>
      <c r="AC18">
        <v>0.97166199371535922</v>
      </c>
      <c r="AD18">
        <v>0</v>
      </c>
      <c r="AE18">
        <v>3.2842176222827435</v>
      </c>
      <c r="AF18">
        <v>1.5188618726332468</v>
      </c>
      <c r="AG18">
        <v>4.7869716948162786</v>
      </c>
      <c r="AH18">
        <v>1.8620121806602747</v>
      </c>
      <c r="AI18">
        <v>0</v>
      </c>
      <c r="AJ18">
        <v>0</v>
      </c>
      <c r="AK18">
        <v>0</v>
      </c>
      <c r="AL18">
        <v>0</v>
      </c>
      <c r="AM18">
        <v>1.559773252474161</v>
      </c>
      <c r="AN18">
        <v>4.6026078386678722E-2</v>
      </c>
      <c r="AO18">
        <v>0</v>
      </c>
      <c r="AP18">
        <v>0</v>
      </c>
      <c r="AQ18">
        <v>3.6958972671946593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2.9098433910614525</v>
      </c>
      <c r="AZ18">
        <v>0</v>
      </c>
      <c r="BA18">
        <v>0.48850361538461545</v>
      </c>
      <c r="BB18">
        <v>2.7122576344294003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53.613606880515682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2.7899904147154708</v>
      </c>
      <c r="L19">
        <v>9.1900222392161659</v>
      </c>
      <c r="M19">
        <v>2.5599159867705108</v>
      </c>
      <c r="N19">
        <v>2.8500342268257834</v>
      </c>
      <c r="O19">
        <v>3.1700451995241874</v>
      </c>
      <c r="P19">
        <v>3.8301154679932421</v>
      </c>
      <c r="Q19">
        <v>0.40988354574565417</v>
      </c>
      <c r="R19">
        <v>1.2698924731381138</v>
      </c>
      <c r="S19">
        <v>0.62978679101123602</v>
      </c>
      <c r="T19">
        <v>1.5621007651006713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1.515793167435789</v>
      </c>
      <c r="AC19">
        <v>0.97166199371535922</v>
      </c>
      <c r="AD19">
        <v>0</v>
      </c>
      <c r="AE19">
        <v>3.2842176222827435</v>
      </c>
      <c r="AF19">
        <v>1.5188618726332468</v>
      </c>
      <c r="AG19">
        <v>4.7869716948162786</v>
      </c>
      <c r="AH19">
        <v>1.8620121806602747</v>
      </c>
      <c r="AI19">
        <v>0</v>
      </c>
      <c r="AJ19">
        <v>0</v>
      </c>
      <c r="AK19">
        <v>0</v>
      </c>
      <c r="AL19">
        <v>0</v>
      </c>
      <c r="AM19">
        <v>1.559773252474161</v>
      </c>
      <c r="AN19">
        <v>4.6026078386678722E-2</v>
      </c>
      <c r="AO19">
        <v>0</v>
      </c>
      <c r="AP19">
        <v>0</v>
      </c>
      <c r="AQ19">
        <v>3.6958972671946593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2.9098433910614525</v>
      </c>
      <c r="AZ19">
        <v>0</v>
      </c>
      <c r="BA19">
        <v>0.48850361538461545</v>
      </c>
      <c r="BB19">
        <v>2.7122576344294003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53.613606880515682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2.7799701585910541</v>
      </c>
      <c r="L20">
        <v>9.1900222392161659</v>
      </c>
      <c r="M20">
        <v>2.5599159867705108</v>
      </c>
      <c r="N20">
        <v>2.8500342268257834</v>
      </c>
      <c r="O20">
        <v>3.1700451995241874</v>
      </c>
      <c r="P20">
        <v>3.8301154679932421</v>
      </c>
      <c r="Q20">
        <v>0.40988354574565417</v>
      </c>
      <c r="R20">
        <v>1.2698924731381138</v>
      </c>
      <c r="S20">
        <v>0.62978679101123602</v>
      </c>
      <c r="T20">
        <v>1.5621007651006713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1.515793167435789</v>
      </c>
      <c r="AC20">
        <v>0.97166199371535922</v>
      </c>
      <c r="AD20">
        <v>0</v>
      </c>
      <c r="AE20">
        <v>3.2842176222827435</v>
      </c>
      <c r="AF20">
        <v>1.5188618726332468</v>
      </c>
      <c r="AG20">
        <v>4.7869716948162786</v>
      </c>
      <c r="AH20">
        <v>1.8620121806602747</v>
      </c>
      <c r="AI20">
        <v>0</v>
      </c>
      <c r="AJ20">
        <v>0</v>
      </c>
      <c r="AK20">
        <v>0</v>
      </c>
      <c r="AL20">
        <v>0</v>
      </c>
      <c r="AM20">
        <v>1.559773252474161</v>
      </c>
      <c r="AN20">
        <v>4.6026078386678722E-2</v>
      </c>
      <c r="AO20">
        <v>0</v>
      </c>
      <c r="AP20">
        <v>0</v>
      </c>
      <c r="AQ20">
        <v>3.6958972671946593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2.9098433910614525</v>
      </c>
      <c r="AZ20">
        <v>0</v>
      </c>
      <c r="BA20">
        <v>0.48850361538461545</v>
      </c>
      <c r="BB20">
        <v>2.7122576344294003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53.603586624391269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2.8899876877340827</v>
      </c>
      <c r="L21">
        <v>9.1900198994376936</v>
      </c>
      <c r="M21">
        <v>2.5599159867705108</v>
      </c>
      <c r="N21">
        <v>2.8500342268257834</v>
      </c>
      <c r="O21">
        <v>3.1700451995241874</v>
      </c>
      <c r="P21">
        <v>3.8301154679932421</v>
      </c>
      <c r="Q21">
        <v>0.40989179308357354</v>
      </c>
      <c r="R21">
        <v>1.2698924731381138</v>
      </c>
      <c r="S21">
        <v>0.62978679101123602</v>
      </c>
      <c r="T21">
        <v>1.5621007651006713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1.515793167435789</v>
      </c>
      <c r="AC21">
        <v>0.97166199371535922</v>
      </c>
      <c r="AD21">
        <v>0</v>
      </c>
      <c r="AE21">
        <v>3.2842176222827435</v>
      </c>
      <c r="AF21">
        <v>1.5188618726332468</v>
      </c>
      <c r="AG21">
        <v>4.7869716948162786</v>
      </c>
      <c r="AH21">
        <v>3.8086613215242284</v>
      </c>
      <c r="AI21">
        <v>0</v>
      </c>
      <c r="AJ21">
        <v>0</v>
      </c>
      <c r="AK21">
        <v>0</v>
      </c>
      <c r="AL21">
        <v>0</v>
      </c>
      <c r="AM21">
        <v>1.559773252474161</v>
      </c>
      <c r="AN21">
        <v>4.6026078386678722E-2</v>
      </c>
      <c r="AO21">
        <v>0</v>
      </c>
      <c r="AP21">
        <v>0</v>
      </c>
      <c r="AQ21">
        <v>3.6958972671946593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2.9098433910614525</v>
      </c>
      <c r="AZ21">
        <v>0</v>
      </c>
      <c r="BA21">
        <v>0.9820606203208555</v>
      </c>
      <c r="BB21">
        <v>2.7122576344294003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56.153816206893943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2.8899841327059534</v>
      </c>
      <c r="L22">
        <v>9.1900198994376936</v>
      </c>
      <c r="M22">
        <v>2.5599159867705108</v>
      </c>
      <c r="N22">
        <v>2.8500342268257834</v>
      </c>
      <c r="O22">
        <v>3.1700451995241874</v>
      </c>
      <c r="P22">
        <v>3.8301154679932421</v>
      </c>
      <c r="Q22">
        <v>0.40989179308357354</v>
      </c>
      <c r="R22">
        <v>1.2698924731381138</v>
      </c>
      <c r="S22">
        <v>0.62978679101123602</v>
      </c>
      <c r="T22">
        <v>1.5621007651006713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1.515793167435789</v>
      </c>
      <c r="AC22">
        <v>0.97166199371535922</v>
      </c>
      <c r="AD22">
        <v>0</v>
      </c>
      <c r="AE22">
        <v>3.2842176222827435</v>
      </c>
      <c r="AF22">
        <v>1.5188618726332468</v>
      </c>
      <c r="AG22">
        <v>4.7869716948162786</v>
      </c>
      <c r="AH22">
        <v>3.8086613215242284</v>
      </c>
      <c r="AI22">
        <v>0</v>
      </c>
      <c r="AJ22">
        <v>0</v>
      </c>
      <c r="AK22">
        <v>0</v>
      </c>
      <c r="AL22">
        <v>0</v>
      </c>
      <c r="AM22">
        <v>1.559773252474161</v>
      </c>
      <c r="AN22">
        <v>4.6026078386678722E-2</v>
      </c>
      <c r="AO22">
        <v>0</v>
      </c>
      <c r="AP22">
        <v>0</v>
      </c>
      <c r="AQ22">
        <v>3.6958972671946593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2.9098433910614525</v>
      </c>
      <c r="AZ22">
        <v>0</v>
      </c>
      <c r="BA22">
        <v>0.9820606203208555</v>
      </c>
      <c r="BB22">
        <v>2.7122576344294003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56.153812651865813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2.7900016367800697</v>
      </c>
      <c r="L23">
        <v>9.1900198994376936</v>
      </c>
      <c r="M23">
        <v>2.5599159867705108</v>
      </c>
      <c r="N23">
        <v>2.8500342268257834</v>
      </c>
      <c r="O23">
        <v>3.1700451995241874</v>
      </c>
      <c r="P23">
        <v>3.8301154679932421</v>
      </c>
      <c r="Q23">
        <v>0.40989179308357354</v>
      </c>
      <c r="R23">
        <v>1.2698924731381138</v>
      </c>
      <c r="S23">
        <v>0.62978679101123602</v>
      </c>
      <c r="T23">
        <v>1.5621007651006713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1.515793167435789</v>
      </c>
      <c r="AC23">
        <v>0.97166199371535922</v>
      </c>
      <c r="AD23">
        <v>0</v>
      </c>
      <c r="AE23">
        <v>3.2842176222827435</v>
      </c>
      <c r="AF23">
        <v>1.5188618726332468</v>
      </c>
      <c r="AG23">
        <v>4.7869716948162786</v>
      </c>
      <c r="AH23">
        <v>3.8086613215242284</v>
      </c>
      <c r="AI23">
        <v>0</v>
      </c>
      <c r="AJ23">
        <v>0</v>
      </c>
      <c r="AK23">
        <v>0</v>
      </c>
      <c r="AL23">
        <v>0</v>
      </c>
      <c r="AM23">
        <v>1.559773252474161</v>
      </c>
      <c r="AN23">
        <v>4.6026078386678722E-2</v>
      </c>
      <c r="AO23">
        <v>0</v>
      </c>
      <c r="AP23">
        <v>0</v>
      </c>
      <c r="AQ23">
        <v>3.6958972671946593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2.9098433910614525</v>
      </c>
      <c r="AZ23">
        <v>0</v>
      </c>
      <c r="BA23">
        <v>0.9820606203208555</v>
      </c>
      <c r="BB23">
        <v>2.7122576344294003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56.053830155939927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2.7899633854540582</v>
      </c>
      <c r="L24">
        <v>9.1900198994376936</v>
      </c>
      <c r="M24">
        <v>2.5599159867705108</v>
      </c>
      <c r="N24">
        <v>2.8500342268257834</v>
      </c>
      <c r="O24">
        <v>3.1700451995241874</v>
      </c>
      <c r="P24">
        <v>3.8301154679932421</v>
      </c>
      <c r="Q24">
        <v>0.40989179308357354</v>
      </c>
      <c r="R24">
        <v>1.2698924731381138</v>
      </c>
      <c r="S24">
        <v>0.62978679101123602</v>
      </c>
      <c r="T24">
        <v>1.5621007651006713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1.515793167435789</v>
      </c>
      <c r="AC24">
        <v>0.97166199371535922</v>
      </c>
      <c r="AD24">
        <v>0</v>
      </c>
      <c r="AE24">
        <v>3.2842176222827435</v>
      </c>
      <c r="AF24">
        <v>1.5188618726332468</v>
      </c>
      <c r="AG24">
        <v>4.7869716948162786</v>
      </c>
      <c r="AH24">
        <v>3.8086613215242284</v>
      </c>
      <c r="AI24">
        <v>0</v>
      </c>
      <c r="AJ24">
        <v>0</v>
      </c>
      <c r="AK24">
        <v>0</v>
      </c>
      <c r="AL24">
        <v>0</v>
      </c>
      <c r="AM24">
        <v>1.559773252474161</v>
      </c>
      <c r="AN24">
        <v>4.6026078386678722E-2</v>
      </c>
      <c r="AO24">
        <v>0</v>
      </c>
      <c r="AP24">
        <v>0</v>
      </c>
      <c r="AQ24">
        <v>3.6958972671946593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2.9098433910614525</v>
      </c>
      <c r="AZ24">
        <v>0</v>
      </c>
      <c r="BA24">
        <v>0.9820606203208555</v>
      </c>
      <c r="BB24">
        <v>2.7122576344294003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56.053791904613917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2.7899633854540582</v>
      </c>
      <c r="L25">
        <v>9.1900198994376936</v>
      </c>
      <c r="M25">
        <v>2.5599159867705108</v>
      </c>
      <c r="N25">
        <v>2.8500342268257834</v>
      </c>
      <c r="O25">
        <v>3.1700451995241874</v>
      </c>
      <c r="P25">
        <v>3.8301154679932421</v>
      </c>
      <c r="Q25">
        <v>0.40989179308357354</v>
      </c>
      <c r="R25">
        <v>1.2698924731381138</v>
      </c>
      <c r="S25">
        <v>0.62978679101123602</v>
      </c>
      <c r="T25">
        <v>1.5621007651006713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1.515793167435789</v>
      </c>
      <c r="AC25">
        <v>0.97166199371535922</v>
      </c>
      <c r="AD25">
        <v>0.88216677557311129</v>
      </c>
      <c r="AE25">
        <v>3.2842176222827435</v>
      </c>
      <c r="AF25">
        <v>1.5188618726332468</v>
      </c>
      <c r="AG25">
        <v>4.7869716948162786</v>
      </c>
      <c r="AH25">
        <v>3.8086613215242284</v>
      </c>
      <c r="AI25">
        <v>0</v>
      </c>
      <c r="AJ25">
        <v>0</v>
      </c>
      <c r="AK25">
        <v>0</v>
      </c>
      <c r="AL25">
        <v>0</v>
      </c>
      <c r="AM25">
        <v>1.559773252474161</v>
      </c>
      <c r="AN25">
        <v>4.6026078386678722E-2</v>
      </c>
      <c r="AO25">
        <v>0</v>
      </c>
      <c r="AP25">
        <v>0</v>
      </c>
      <c r="AQ25">
        <v>3.6958972671946593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2.9098433910614525</v>
      </c>
      <c r="AZ25">
        <v>0</v>
      </c>
      <c r="BA25">
        <v>0.9820606203208555</v>
      </c>
      <c r="BB25">
        <v>2.7122576344294003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56.935958680187028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2.7899633854540582</v>
      </c>
      <c r="L26">
        <v>9.1900198994376936</v>
      </c>
      <c r="M26">
        <v>2.5599159867705108</v>
      </c>
      <c r="N26">
        <v>2.8500342268257834</v>
      </c>
      <c r="O26">
        <v>3.1700451995241874</v>
      </c>
      <c r="P26">
        <v>3.8301154679932421</v>
      </c>
      <c r="Q26">
        <v>0.40989179308357354</v>
      </c>
      <c r="R26">
        <v>1.2698924731381138</v>
      </c>
      <c r="S26">
        <v>0.62978679101123602</v>
      </c>
      <c r="T26">
        <v>1.5621007651006713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1.515793167435789</v>
      </c>
      <c r="AC26">
        <v>0.97166199371535922</v>
      </c>
      <c r="AD26">
        <v>0.88216677557311129</v>
      </c>
      <c r="AE26">
        <v>3.2842176222827435</v>
      </c>
      <c r="AF26">
        <v>1.5188618726332468</v>
      </c>
      <c r="AG26">
        <v>4.7869716948162786</v>
      </c>
      <c r="AH26">
        <v>3.8086613215242284</v>
      </c>
      <c r="AI26">
        <v>0</v>
      </c>
      <c r="AJ26">
        <v>0</v>
      </c>
      <c r="AK26">
        <v>0</v>
      </c>
      <c r="AL26">
        <v>0</v>
      </c>
      <c r="AM26">
        <v>1.559773252474161</v>
      </c>
      <c r="AN26">
        <v>4.6026078386678722E-2</v>
      </c>
      <c r="AO26">
        <v>0</v>
      </c>
      <c r="AP26">
        <v>0</v>
      </c>
      <c r="AQ26">
        <v>3.6958972671946593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2.9098433910614525</v>
      </c>
      <c r="AZ26">
        <v>0</v>
      </c>
      <c r="BA26">
        <v>1.02</v>
      </c>
      <c r="BB26">
        <v>2.7122576344294003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56.973898059866173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2.7900036133384387</v>
      </c>
      <c r="L27">
        <v>9.1900198994376936</v>
      </c>
      <c r="M27">
        <v>2.5599159867705108</v>
      </c>
      <c r="N27">
        <v>2.8500342268257834</v>
      </c>
      <c r="O27">
        <v>3.1700451995241874</v>
      </c>
      <c r="P27">
        <v>3.8301154679932421</v>
      </c>
      <c r="Q27">
        <v>0.40989179308357354</v>
      </c>
      <c r="R27">
        <v>1.2698924731381138</v>
      </c>
      <c r="S27">
        <v>0.62978679101123602</v>
      </c>
      <c r="T27">
        <v>1.5621007651006713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3.0315865290534942</v>
      </c>
      <c r="AC27">
        <v>0.97166199371535922</v>
      </c>
      <c r="AD27">
        <v>0.88216677557311129</v>
      </c>
      <c r="AE27">
        <v>3.2842176222827435</v>
      </c>
      <c r="AF27">
        <v>1.5188618726332468</v>
      </c>
      <c r="AG27">
        <v>4.7869716948162786</v>
      </c>
      <c r="AH27">
        <v>3.8086613215242284</v>
      </c>
      <c r="AI27">
        <v>0.31962568802270058</v>
      </c>
      <c r="AJ27">
        <v>0</v>
      </c>
      <c r="AK27">
        <v>0</v>
      </c>
      <c r="AL27">
        <v>0</v>
      </c>
      <c r="AM27">
        <v>1.559773252474161</v>
      </c>
      <c r="AN27">
        <v>4.6026078386678722E-2</v>
      </c>
      <c r="AO27">
        <v>0</v>
      </c>
      <c r="AP27">
        <v>0</v>
      </c>
      <c r="AQ27">
        <v>3.6958972671946593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2.9098433910614525</v>
      </c>
      <c r="AZ27">
        <v>0</v>
      </c>
      <c r="BA27">
        <v>1.02</v>
      </c>
      <c r="BB27">
        <v>2.7122576344294003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58.809357337390971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2.7899774303575047</v>
      </c>
      <c r="L28">
        <v>9.1900198994376936</v>
      </c>
      <c r="M28">
        <v>2.5599159867705108</v>
      </c>
      <c r="N28">
        <v>2.8500342268257834</v>
      </c>
      <c r="O28">
        <v>3.1700451995241874</v>
      </c>
      <c r="P28">
        <v>3.8301154679932421</v>
      </c>
      <c r="Q28">
        <v>0.40989179308357354</v>
      </c>
      <c r="R28">
        <v>1.2698924731381138</v>
      </c>
      <c r="S28">
        <v>0.62978679101123602</v>
      </c>
      <c r="T28">
        <v>1.5621007651006713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3.0315865290534942</v>
      </c>
      <c r="AC28">
        <v>0.97166199371535922</v>
      </c>
      <c r="AD28">
        <v>0.88216677557311129</v>
      </c>
      <c r="AE28">
        <v>3.2842176222827435</v>
      </c>
      <c r="AF28">
        <v>1.5188618726332468</v>
      </c>
      <c r="AG28">
        <v>4.7869716948162786</v>
      </c>
      <c r="AH28">
        <v>3.8086613215242284</v>
      </c>
      <c r="AI28">
        <v>0.51140110083632095</v>
      </c>
      <c r="AJ28">
        <v>0</v>
      </c>
      <c r="AK28">
        <v>0</v>
      </c>
      <c r="AL28">
        <v>0</v>
      </c>
      <c r="AM28">
        <v>1.559773252474161</v>
      </c>
      <c r="AN28">
        <v>4.6026078386678722E-2</v>
      </c>
      <c r="AO28">
        <v>0</v>
      </c>
      <c r="AP28">
        <v>0</v>
      </c>
      <c r="AQ28">
        <v>3.6958972671946593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2.9098433910614525</v>
      </c>
      <c r="AZ28">
        <v>0</v>
      </c>
      <c r="BA28">
        <v>1.02</v>
      </c>
      <c r="BB28">
        <v>2.7122576344294003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59.001106567223658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2.7900036133384387</v>
      </c>
      <c r="L29">
        <v>9.1900198994376936</v>
      </c>
      <c r="M29">
        <v>2.5599159867705108</v>
      </c>
      <c r="N29">
        <v>2.8500342268257834</v>
      </c>
      <c r="O29">
        <v>3.1700451995241874</v>
      </c>
      <c r="P29">
        <v>3.8301154679932421</v>
      </c>
      <c r="Q29">
        <v>0.40989179308357354</v>
      </c>
      <c r="R29">
        <v>1.2698924731381138</v>
      </c>
      <c r="S29">
        <v>0.62978679101123602</v>
      </c>
      <c r="T29">
        <v>1.5621007651006713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3.0315865290534942</v>
      </c>
      <c r="AC29">
        <v>1.94332407417943</v>
      </c>
      <c r="AD29">
        <v>0.88216677557311129</v>
      </c>
      <c r="AE29">
        <v>3.2842176222827435</v>
      </c>
      <c r="AF29">
        <v>1.5188618726332468</v>
      </c>
      <c r="AG29">
        <v>4.7869716948162786</v>
      </c>
      <c r="AH29">
        <v>3.8086613215242284</v>
      </c>
      <c r="AI29">
        <v>3.284217623834095</v>
      </c>
      <c r="AJ29">
        <v>0</v>
      </c>
      <c r="AK29">
        <v>0</v>
      </c>
      <c r="AL29">
        <v>0</v>
      </c>
      <c r="AM29">
        <v>1.559773252474161</v>
      </c>
      <c r="AN29">
        <v>4.6026078386678722E-2</v>
      </c>
      <c r="AO29">
        <v>0</v>
      </c>
      <c r="AP29">
        <v>0</v>
      </c>
      <c r="AQ29">
        <v>3.6958972671946593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2.9098433910614525</v>
      </c>
      <c r="AZ29">
        <v>0</v>
      </c>
      <c r="BA29">
        <v>1.02</v>
      </c>
      <c r="BB29">
        <v>2.7122576344294003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62.745611353666433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2.7900110945574488</v>
      </c>
      <c r="L30">
        <v>9.1900198994376936</v>
      </c>
      <c r="M30">
        <v>2.5599159867705108</v>
      </c>
      <c r="N30">
        <v>2.8500342268257834</v>
      </c>
      <c r="O30">
        <v>3.1700451995241874</v>
      </c>
      <c r="P30">
        <v>3.8301154679932421</v>
      </c>
      <c r="Q30">
        <v>0.40989179308357354</v>
      </c>
      <c r="R30">
        <v>1.2698924731381138</v>
      </c>
      <c r="S30">
        <v>0.62978679101123602</v>
      </c>
      <c r="T30">
        <v>1.5621007651006713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3.0315865290534942</v>
      </c>
      <c r="AC30">
        <v>1.94332407417943</v>
      </c>
      <c r="AD30">
        <v>0.88216677557311129</v>
      </c>
      <c r="AE30">
        <v>3.2842176222827435</v>
      </c>
      <c r="AF30">
        <v>1.5188618726332468</v>
      </c>
      <c r="AG30">
        <v>4.7869716948162786</v>
      </c>
      <c r="AH30">
        <v>3.8086613215242284</v>
      </c>
      <c r="AI30">
        <v>3.284217623834095</v>
      </c>
      <c r="AJ30">
        <v>0</v>
      </c>
      <c r="AK30">
        <v>0</v>
      </c>
      <c r="AL30">
        <v>0</v>
      </c>
      <c r="AM30">
        <v>1.559773252474161</v>
      </c>
      <c r="AN30">
        <v>4.6026078386678722E-2</v>
      </c>
      <c r="AO30">
        <v>0</v>
      </c>
      <c r="AP30">
        <v>0</v>
      </c>
      <c r="AQ30">
        <v>2.4639314383566355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2.9098433910614525</v>
      </c>
      <c r="AZ30">
        <v>0</v>
      </c>
      <c r="BA30">
        <v>1.02</v>
      </c>
      <c r="BB30">
        <v>2.7122576344294003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61.51365300604742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2.7901012524995257</v>
      </c>
      <c r="L31">
        <v>9.1899360179752208</v>
      </c>
      <c r="M31">
        <v>2.5599159867705108</v>
      </c>
      <c r="N31">
        <v>2.8500342268257834</v>
      </c>
      <c r="O31">
        <v>3.1700451995241874</v>
      </c>
      <c r="P31">
        <v>3.8301154679932421</v>
      </c>
      <c r="Q31">
        <v>0.41004728629579379</v>
      </c>
      <c r="R31">
        <v>1.2698924731381138</v>
      </c>
      <c r="S31">
        <v>0.62994281594036705</v>
      </c>
      <c r="T31">
        <v>1.5667945276595745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3.0315865290534942</v>
      </c>
      <c r="AC31">
        <v>1.94332407417943</v>
      </c>
      <c r="AD31">
        <v>0.88216677557311129</v>
      </c>
      <c r="AE31">
        <v>3.2842176222827435</v>
      </c>
      <c r="AF31">
        <v>1.5188618726332468</v>
      </c>
      <c r="AG31">
        <v>4.7869716948162786</v>
      </c>
      <c r="AH31">
        <v>3.8086613215242284</v>
      </c>
      <c r="AI31">
        <v>3.284217623834095</v>
      </c>
      <c r="AJ31">
        <v>0</v>
      </c>
      <c r="AK31">
        <v>0</v>
      </c>
      <c r="AL31">
        <v>0</v>
      </c>
      <c r="AM31">
        <v>1.559773252474161</v>
      </c>
      <c r="AN31">
        <v>4.6026078386678722E-2</v>
      </c>
      <c r="AO31">
        <v>0</v>
      </c>
      <c r="AP31">
        <v>0</v>
      </c>
      <c r="AQ31">
        <v>1.231965828838024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2.9098433910614525</v>
      </c>
      <c r="AZ31">
        <v>0</v>
      </c>
      <c r="BA31">
        <v>1.02</v>
      </c>
      <c r="BB31">
        <v>2.7122576344294003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60.286698953708658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2.7901012524995257</v>
      </c>
      <c r="L32">
        <v>9.1900174410798048</v>
      </c>
      <c r="M32">
        <v>2.5599159867705108</v>
      </c>
      <c r="N32">
        <v>2.8500342268257834</v>
      </c>
      <c r="O32">
        <v>3.1700451995241874</v>
      </c>
      <c r="P32">
        <v>3.8301154679932421</v>
      </c>
      <c r="Q32">
        <v>0.41004728629579379</v>
      </c>
      <c r="R32">
        <v>1.2698924731381138</v>
      </c>
      <c r="S32">
        <v>0.62994281594036705</v>
      </c>
      <c r="T32">
        <v>1.5667945276595745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3.0315865290534942</v>
      </c>
      <c r="AC32">
        <v>1.94332407417943</v>
      </c>
      <c r="AD32">
        <v>0.88216677557311129</v>
      </c>
      <c r="AE32">
        <v>3.2842176222827435</v>
      </c>
      <c r="AF32">
        <v>0.67504972959207776</v>
      </c>
      <c r="AG32">
        <v>4.7869716948162786</v>
      </c>
      <c r="AH32">
        <v>3.8086613215242284</v>
      </c>
      <c r="AI32">
        <v>3.284217623834095</v>
      </c>
      <c r="AJ32">
        <v>0</v>
      </c>
      <c r="AK32">
        <v>0</v>
      </c>
      <c r="AL32">
        <v>0</v>
      </c>
      <c r="AM32">
        <v>1.559773252474161</v>
      </c>
      <c r="AN32">
        <v>4.6026078386678722E-2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2.9098433910614525</v>
      </c>
      <c r="AZ32">
        <v>0</v>
      </c>
      <c r="BA32">
        <v>1.02</v>
      </c>
      <c r="BB32">
        <v>2.7122576344294003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58.211002404934057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2.7901012524995257</v>
      </c>
      <c r="L33">
        <v>9.190310221245932</v>
      </c>
      <c r="M33">
        <v>2.5599159867705108</v>
      </c>
      <c r="N33">
        <v>2.8500342268257834</v>
      </c>
      <c r="O33">
        <v>3.1700451995241874</v>
      </c>
      <c r="P33">
        <v>3.8301154679932421</v>
      </c>
      <c r="Q33">
        <v>0.40989304637917007</v>
      </c>
      <c r="R33">
        <v>1.2701308952546295</v>
      </c>
      <c r="S33">
        <v>0.63024298785425104</v>
      </c>
      <c r="T33">
        <v>1.5667945276595745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3.0315865290534942</v>
      </c>
      <c r="AC33">
        <v>1.94332407417943</v>
      </c>
      <c r="AD33">
        <v>0.88216677557311129</v>
      </c>
      <c r="AE33">
        <v>3.2842176222827435</v>
      </c>
      <c r="AF33">
        <v>0.67504972959207776</v>
      </c>
      <c r="AG33">
        <v>4.7869716948162786</v>
      </c>
      <c r="AH33">
        <v>3.8086613215242284</v>
      </c>
      <c r="AI33">
        <v>3.284217623834095</v>
      </c>
      <c r="AJ33">
        <v>0</v>
      </c>
      <c r="AK33">
        <v>0</v>
      </c>
      <c r="AL33">
        <v>0</v>
      </c>
      <c r="AM33">
        <v>1.559773252474161</v>
      </c>
      <c r="AN33">
        <v>4.6026078386678722E-2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2.9098433910614525</v>
      </c>
      <c r="AZ33">
        <v>0</v>
      </c>
      <c r="BA33">
        <v>1.02</v>
      </c>
      <c r="BB33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58.399421904784568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2.7901012524995257</v>
      </c>
      <c r="L34">
        <v>9.1898865125475702</v>
      </c>
      <c r="M34">
        <v>2.5599159867705108</v>
      </c>
      <c r="N34">
        <v>2.8500342268257834</v>
      </c>
      <c r="O34">
        <v>3.1700451995241874</v>
      </c>
      <c r="P34">
        <v>3.8301154679932421</v>
      </c>
      <c r="Q34">
        <v>0.40989304637917007</v>
      </c>
      <c r="R34">
        <v>1.2701308952546295</v>
      </c>
      <c r="S34">
        <v>0.63024298785425104</v>
      </c>
      <c r="T34">
        <v>1.5667945276595745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3.0315865290534942</v>
      </c>
      <c r="AC34">
        <v>1.94332407417943</v>
      </c>
      <c r="AD34">
        <v>0.88216677557311129</v>
      </c>
      <c r="AE34">
        <v>3.2842176222827435</v>
      </c>
      <c r="AF34">
        <v>0.67504972959207776</v>
      </c>
      <c r="AG34">
        <v>4.7869716948162786</v>
      </c>
      <c r="AH34">
        <v>3.8086613215242284</v>
      </c>
      <c r="AI34">
        <v>3.284217623834095</v>
      </c>
      <c r="AJ34">
        <v>0</v>
      </c>
      <c r="AK34">
        <v>0</v>
      </c>
      <c r="AL34">
        <v>0</v>
      </c>
      <c r="AM34">
        <v>1.559773252474161</v>
      </c>
      <c r="AN34">
        <v>4.6026078386678722E-2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2.9098433910614525</v>
      </c>
      <c r="AZ34">
        <v>0</v>
      </c>
      <c r="BA34">
        <v>0.9820606203208555</v>
      </c>
      <c r="BB34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58.361058816407059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2.7901012524995257</v>
      </c>
      <c r="L35">
        <v>9.1898865125475702</v>
      </c>
      <c r="M35">
        <v>2.5599159867705108</v>
      </c>
      <c r="N35">
        <v>2.8500342268257834</v>
      </c>
      <c r="O35">
        <v>3.1700451995241874</v>
      </c>
      <c r="P35">
        <v>3.8301154679932421</v>
      </c>
      <c r="Q35">
        <v>0.40989304637917007</v>
      </c>
      <c r="R35">
        <v>1.2701308952546295</v>
      </c>
      <c r="S35">
        <v>0.63024298785425104</v>
      </c>
      <c r="T35">
        <v>1.5667945276595745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3.0315865290534942</v>
      </c>
      <c r="AC35">
        <v>1.94332407417943</v>
      </c>
      <c r="AD35">
        <v>0.88216677557311129</v>
      </c>
      <c r="AE35">
        <v>3.2842176222827435</v>
      </c>
      <c r="AF35">
        <v>0.67504972959207776</v>
      </c>
      <c r="AG35">
        <v>4.7869716948162786</v>
      </c>
      <c r="AH35">
        <v>3.8086613215242284</v>
      </c>
      <c r="AI35">
        <v>0.51140110083632095</v>
      </c>
      <c r="AJ35">
        <v>0</v>
      </c>
      <c r="AK35">
        <v>0</v>
      </c>
      <c r="AL35">
        <v>0</v>
      </c>
      <c r="AM35">
        <v>1.559773252474161</v>
      </c>
      <c r="AN35">
        <v>4.6026078386678722E-2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2.9098433910614525</v>
      </c>
      <c r="AZ35">
        <v>0</v>
      </c>
      <c r="BA35">
        <v>0.9820606203208555</v>
      </c>
      <c r="BB35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55.588242293409287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2.7901012524995257</v>
      </c>
      <c r="L36">
        <v>9.1898865125475702</v>
      </c>
      <c r="M36">
        <v>2.5599159867705108</v>
      </c>
      <c r="N36">
        <v>2.8500342268257834</v>
      </c>
      <c r="O36">
        <v>3.1700451995241874</v>
      </c>
      <c r="P36">
        <v>3.8301154679932421</v>
      </c>
      <c r="Q36">
        <v>0.40989304637917007</v>
      </c>
      <c r="R36">
        <v>1.2701308952546295</v>
      </c>
      <c r="S36">
        <v>0.63024298785425104</v>
      </c>
      <c r="T36">
        <v>1.5667945276595745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3.0315865290534942</v>
      </c>
      <c r="AC36">
        <v>1.94332407417943</v>
      </c>
      <c r="AD36">
        <v>0.88216677557311129</v>
      </c>
      <c r="AE36">
        <v>3.2842176222827435</v>
      </c>
      <c r="AF36">
        <v>0.67504972959207776</v>
      </c>
      <c r="AG36">
        <v>4.7869716948162786</v>
      </c>
      <c r="AH36">
        <v>3.8086613215242284</v>
      </c>
      <c r="AI36">
        <v>0.31962568802270058</v>
      </c>
      <c r="AJ36">
        <v>0</v>
      </c>
      <c r="AK36">
        <v>0</v>
      </c>
      <c r="AL36">
        <v>0</v>
      </c>
      <c r="AM36">
        <v>1.559773252474161</v>
      </c>
      <c r="AN36">
        <v>4.6026078386678722E-2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2.9098433910614525</v>
      </c>
      <c r="AZ36">
        <v>0</v>
      </c>
      <c r="BA36">
        <v>0.9820606203208555</v>
      </c>
      <c r="BB36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55.396466880595668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2.7901012524995257</v>
      </c>
      <c r="L37">
        <v>9.1898865125475702</v>
      </c>
      <c r="M37">
        <v>2.5599159867705108</v>
      </c>
      <c r="N37">
        <v>2.8500798692864877</v>
      </c>
      <c r="O37">
        <v>3.1700451995241874</v>
      </c>
      <c r="P37">
        <v>3.8301154679932421</v>
      </c>
      <c r="Q37">
        <v>0.41000753404429863</v>
      </c>
      <c r="R37">
        <v>1.2701308952546295</v>
      </c>
      <c r="S37">
        <v>0.63002221511232137</v>
      </c>
      <c r="T37">
        <v>1.5667945276595745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3.0315865290534942</v>
      </c>
      <c r="AC37">
        <v>1.94332407417943</v>
      </c>
      <c r="AD37">
        <v>0.88216677557311129</v>
      </c>
      <c r="AE37">
        <v>3.2842176222827435</v>
      </c>
      <c r="AF37">
        <v>0.67504972959207776</v>
      </c>
      <c r="AG37">
        <v>4.7869716948162786</v>
      </c>
      <c r="AH37">
        <v>3.8086613215242284</v>
      </c>
      <c r="AI37">
        <v>0</v>
      </c>
      <c r="AJ37">
        <v>0</v>
      </c>
      <c r="AK37">
        <v>0</v>
      </c>
      <c r="AL37">
        <v>0</v>
      </c>
      <c r="AM37">
        <v>1.559773252474161</v>
      </c>
      <c r="AN37">
        <v>4.6026078386678722E-2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2.9098433910614525</v>
      </c>
      <c r="AZ37">
        <v>0</v>
      </c>
      <c r="BA37">
        <v>0.9820606203208555</v>
      </c>
      <c r="BB37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55.076780549956858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2.7901012524995257</v>
      </c>
      <c r="L38">
        <v>9.1898865125475702</v>
      </c>
      <c r="M38">
        <v>2.5599159867705108</v>
      </c>
      <c r="N38">
        <v>2.8500893605861299</v>
      </c>
      <c r="O38">
        <v>3.1700451995241874</v>
      </c>
      <c r="P38">
        <v>3.8301154679932421</v>
      </c>
      <c r="Q38">
        <v>0.41000753404429863</v>
      </c>
      <c r="R38">
        <v>1.2701308952546295</v>
      </c>
      <c r="S38">
        <v>0.63002221511232137</v>
      </c>
      <c r="T38">
        <v>1.5667945276595745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3.0315865290534942</v>
      </c>
      <c r="AC38">
        <v>1.94332407417943</v>
      </c>
      <c r="AD38">
        <v>0.88216677557311129</v>
      </c>
      <c r="AE38">
        <v>3.2842176222827435</v>
      </c>
      <c r="AF38">
        <v>0.67504972959207776</v>
      </c>
      <c r="AG38">
        <v>4.7869716948162786</v>
      </c>
      <c r="AH38">
        <v>3.8086613215242284</v>
      </c>
      <c r="AI38">
        <v>0</v>
      </c>
      <c r="AJ38">
        <v>0</v>
      </c>
      <c r="AK38">
        <v>0</v>
      </c>
      <c r="AL38">
        <v>0</v>
      </c>
      <c r="AM38">
        <v>1.559773252474161</v>
      </c>
      <c r="AN38">
        <v>4.6026078386678722E-2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2.9098433910614525</v>
      </c>
      <c r="AZ38">
        <v>0</v>
      </c>
      <c r="BA38">
        <v>0.9820606203208555</v>
      </c>
      <c r="BB38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55.076790041256501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2.7901012524995257</v>
      </c>
      <c r="L39">
        <v>9.1898865125475702</v>
      </c>
      <c r="M39">
        <v>2.5599159867705108</v>
      </c>
      <c r="N39">
        <v>2.8500893605861299</v>
      </c>
      <c r="O39">
        <v>3.1700451995241874</v>
      </c>
      <c r="P39">
        <v>3.8301154679932421</v>
      </c>
      <c r="Q39">
        <v>0.41000753404429863</v>
      </c>
      <c r="R39">
        <v>1.2704130786749481</v>
      </c>
      <c r="S39">
        <v>0.63002221511232137</v>
      </c>
      <c r="T39">
        <v>1.5667945276595745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3.0315865290534942</v>
      </c>
      <c r="AC39">
        <v>1.94332407417943</v>
      </c>
      <c r="AD39">
        <v>0.88216677557311129</v>
      </c>
      <c r="AE39">
        <v>3.2842176222827435</v>
      </c>
      <c r="AF39">
        <v>0.67504972959207776</v>
      </c>
      <c r="AG39">
        <v>4.7869716948162786</v>
      </c>
      <c r="AH39">
        <v>1.8620121806602747</v>
      </c>
      <c r="AI39">
        <v>0</v>
      </c>
      <c r="AJ39">
        <v>0</v>
      </c>
      <c r="AK39">
        <v>0</v>
      </c>
      <c r="AL39">
        <v>0</v>
      </c>
      <c r="AM39">
        <v>1.559773252474161</v>
      </c>
      <c r="AN39">
        <v>4.6026078386678722E-2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2.9098433910614525</v>
      </c>
      <c r="AZ39">
        <v>0</v>
      </c>
      <c r="BA39">
        <v>0.47853415384615389</v>
      </c>
      <c r="BB39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52.626896617338168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2.7901012524995257</v>
      </c>
      <c r="L40">
        <v>9.1898865125475702</v>
      </c>
      <c r="M40">
        <v>2.5599159867705108</v>
      </c>
      <c r="N40">
        <v>2.8500893605861299</v>
      </c>
      <c r="O40">
        <v>3.1700451995241874</v>
      </c>
      <c r="P40">
        <v>3.8301154679932421</v>
      </c>
      <c r="Q40">
        <v>0.41000753404429863</v>
      </c>
      <c r="R40">
        <v>1.2704130786749481</v>
      </c>
      <c r="S40">
        <v>0.63002221511232137</v>
      </c>
      <c r="T40">
        <v>1.5667945276595745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3.0315865290534942</v>
      </c>
      <c r="AC40">
        <v>1.94332407417943</v>
      </c>
      <c r="AD40">
        <v>0.88216677557311129</v>
      </c>
      <c r="AE40">
        <v>3.2842176222827435</v>
      </c>
      <c r="AF40">
        <v>0.67504972959207776</v>
      </c>
      <c r="AG40">
        <v>4.7869716948162786</v>
      </c>
      <c r="AH40">
        <v>1.8620121806602747</v>
      </c>
      <c r="AI40">
        <v>0</v>
      </c>
      <c r="AJ40">
        <v>0</v>
      </c>
      <c r="AK40">
        <v>0</v>
      </c>
      <c r="AL40">
        <v>0</v>
      </c>
      <c r="AM40">
        <v>1.559773252474161</v>
      </c>
      <c r="AN40">
        <v>4.6026078386678722E-2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2.9098433910614525</v>
      </c>
      <c r="AZ40">
        <v>0</v>
      </c>
      <c r="BA40">
        <v>0.47853415384615389</v>
      </c>
      <c r="BB40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52.626896617338168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2.7901012524995257</v>
      </c>
      <c r="L41">
        <v>9.1898865125475702</v>
      </c>
      <c r="M41">
        <v>2.5599159867705108</v>
      </c>
      <c r="N41">
        <v>2.8500893605861299</v>
      </c>
      <c r="O41">
        <v>3.1700451995241874</v>
      </c>
      <c r="P41">
        <v>3.8301154679932421</v>
      </c>
      <c r="Q41">
        <v>0.41000753404429863</v>
      </c>
      <c r="R41">
        <v>1.2704130786749481</v>
      </c>
      <c r="S41">
        <v>0.63002221511232137</v>
      </c>
      <c r="T41">
        <v>1.5667945276595745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3.0315865290534942</v>
      </c>
      <c r="AC41">
        <v>1.94332407417943</v>
      </c>
      <c r="AD41">
        <v>0.88216677557311129</v>
      </c>
      <c r="AE41">
        <v>3.2842176222827435</v>
      </c>
      <c r="AF41">
        <v>0.67504972959207776</v>
      </c>
      <c r="AG41">
        <v>4.7869716948162786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1.559773252474161</v>
      </c>
      <c r="AN41">
        <v>4.6026078386678722E-2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2.9098433910614525</v>
      </c>
      <c r="AZ41">
        <v>0</v>
      </c>
      <c r="BA41">
        <v>0</v>
      </c>
      <c r="BB4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50.286350282831741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2.7901012524995257</v>
      </c>
      <c r="L42">
        <v>9.1898865125475702</v>
      </c>
      <c r="M42">
        <v>2.5599159867705108</v>
      </c>
      <c r="N42">
        <v>2.8500893605861299</v>
      </c>
      <c r="O42">
        <v>3.1700451995241874</v>
      </c>
      <c r="P42">
        <v>3.8301154679932421</v>
      </c>
      <c r="Q42">
        <v>0.41000753404429863</v>
      </c>
      <c r="R42">
        <v>1.2704130786749481</v>
      </c>
      <c r="S42">
        <v>0.63002221511232137</v>
      </c>
      <c r="T42">
        <v>1.5667945276595745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3.0315865290534942</v>
      </c>
      <c r="AC42">
        <v>1.94332407417943</v>
      </c>
      <c r="AD42">
        <v>0.88216677557311129</v>
      </c>
      <c r="AE42">
        <v>3.2842176222827435</v>
      </c>
      <c r="AF42">
        <v>0.67504972959207776</v>
      </c>
      <c r="AG42">
        <v>4.7869716948162786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1.559773252474161</v>
      </c>
      <c r="AN42">
        <v>4.6026078386678722E-2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2.9098433910614525</v>
      </c>
      <c r="AZ42">
        <v>0</v>
      </c>
      <c r="BA42">
        <v>0</v>
      </c>
      <c r="BB42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50.286350282831741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2.7901012524995257</v>
      </c>
      <c r="L43">
        <v>9.1898865125475702</v>
      </c>
      <c r="M43">
        <v>2.5599159867705108</v>
      </c>
      <c r="N43">
        <v>2.8500893605861299</v>
      </c>
      <c r="O43">
        <v>3.1700451995241874</v>
      </c>
      <c r="P43">
        <v>3.8301154679932421</v>
      </c>
      <c r="Q43">
        <v>0.41000753404429863</v>
      </c>
      <c r="R43">
        <v>1.2704130786749481</v>
      </c>
      <c r="S43">
        <v>0.63002221511232137</v>
      </c>
      <c r="T43">
        <v>1.5667945276595745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3.0315865290534942</v>
      </c>
      <c r="AC43">
        <v>1.94332407417943</v>
      </c>
      <c r="AD43">
        <v>0.88216677557311129</v>
      </c>
      <c r="AE43">
        <v>3.2842176222827435</v>
      </c>
      <c r="AF43">
        <v>0.67504972959207776</v>
      </c>
      <c r="AG43">
        <v>4.7869716948162786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1.559773252474161</v>
      </c>
      <c r="AN43">
        <v>4.6026078386678722E-2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2.9098433910614525</v>
      </c>
      <c r="AZ43">
        <v>0</v>
      </c>
      <c r="BA43">
        <v>0</v>
      </c>
      <c r="BB43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50.286350282831741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2.7901012524995257</v>
      </c>
      <c r="L44">
        <v>9.1898865125475702</v>
      </c>
      <c r="M44">
        <v>2.5599159867705108</v>
      </c>
      <c r="N44">
        <v>2.8500893605861299</v>
      </c>
      <c r="O44">
        <v>3.1700451995241874</v>
      </c>
      <c r="P44">
        <v>3.8301154679932421</v>
      </c>
      <c r="Q44">
        <v>0.41000753404429863</v>
      </c>
      <c r="R44">
        <v>1.2701495024271845</v>
      </c>
      <c r="S44">
        <v>0.63002221511232137</v>
      </c>
      <c r="T44">
        <v>1.5621007651006713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3.0315865290534942</v>
      </c>
      <c r="AC44">
        <v>1.94332407417943</v>
      </c>
      <c r="AD44">
        <v>0.88216677557311129</v>
      </c>
      <c r="AE44">
        <v>3.2842176222827435</v>
      </c>
      <c r="AF44">
        <v>0.67504972959207776</v>
      </c>
      <c r="AG44">
        <v>4.7869716948162786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1.559773252474161</v>
      </c>
      <c r="AN44">
        <v>4.6026078386678722E-2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2.9098433910614525</v>
      </c>
      <c r="AZ44">
        <v>0</v>
      </c>
      <c r="BA44">
        <v>0</v>
      </c>
      <c r="BB44">
        <v>2.7122576344294003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50.093650578454472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2.7901012524995257</v>
      </c>
      <c r="L45">
        <v>9.1898865125475702</v>
      </c>
      <c r="M45">
        <v>2.5599159867705108</v>
      </c>
      <c r="N45">
        <v>2.8500893605861299</v>
      </c>
      <c r="O45">
        <v>3.1700451995241874</v>
      </c>
      <c r="P45">
        <v>3.8301154679932421</v>
      </c>
      <c r="Q45">
        <v>0.41000753404429863</v>
      </c>
      <c r="R45">
        <v>1.2701495024271845</v>
      </c>
      <c r="S45">
        <v>0.63002221511232137</v>
      </c>
      <c r="T45">
        <v>1.5621007651006713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3.0315865290534942</v>
      </c>
      <c r="AC45">
        <v>1.94332407417943</v>
      </c>
      <c r="AD45">
        <v>0.88216677557311129</v>
      </c>
      <c r="AE45">
        <v>3.2842176222827435</v>
      </c>
      <c r="AF45">
        <v>0.67504972959207776</v>
      </c>
      <c r="AG45">
        <v>4.7869716948162786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1.559773252474161</v>
      </c>
      <c r="AN45">
        <v>4.6026078386678722E-2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2.9098433910614525</v>
      </c>
      <c r="AZ45">
        <v>0</v>
      </c>
      <c r="BA45">
        <v>0</v>
      </c>
      <c r="BB45">
        <v>2.7122576344294003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50.093650578454472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2.7901012524995257</v>
      </c>
      <c r="L46">
        <v>9.1898865125475702</v>
      </c>
      <c r="M46">
        <v>2.5599159867705108</v>
      </c>
      <c r="N46">
        <v>2.8500893605861299</v>
      </c>
      <c r="O46">
        <v>3.1700451995241874</v>
      </c>
      <c r="P46">
        <v>3.8301154679932421</v>
      </c>
      <c r="Q46">
        <v>0.41000753404429863</v>
      </c>
      <c r="R46">
        <v>1.2701495024271845</v>
      </c>
      <c r="S46">
        <v>0.63002221511232137</v>
      </c>
      <c r="T46">
        <v>1.5621007651006713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3.0315865290534942</v>
      </c>
      <c r="AC46">
        <v>0.97166199371535922</v>
      </c>
      <c r="AD46">
        <v>0.88216677557311129</v>
      </c>
      <c r="AE46">
        <v>3.2842176222827435</v>
      </c>
      <c r="AF46">
        <v>0.67504972959207776</v>
      </c>
      <c r="AG46">
        <v>4.7869716948162786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1.559773252474161</v>
      </c>
      <c r="AN46">
        <v>4.6026078386678722E-2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2.9098433910614525</v>
      </c>
      <c r="AZ46">
        <v>0</v>
      </c>
      <c r="BA46">
        <v>0</v>
      </c>
      <c r="BB46">
        <v>2.7122576344294003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49.121988497990401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2.7901012524995257</v>
      </c>
      <c r="L47">
        <v>9.1898865125475702</v>
      </c>
      <c r="M47">
        <v>2.5599159867705108</v>
      </c>
      <c r="N47">
        <v>2.8500893605861299</v>
      </c>
      <c r="O47">
        <v>3.1700451995241874</v>
      </c>
      <c r="P47">
        <v>3.8301154679932421</v>
      </c>
      <c r="Q47">
        <v>0.41000753404429863</v>
      </c>
      <c r="R47">
        <v>1.2701495024271845</v>
      </c>
      <c r="S47">
        <v>0.63002221511232137</v>
      </c>
      <c r="T47">
        <v>1.5621007651006713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3.0315865290534942</v>
      </c>
      <c r="AC47">
        <v>0.97166199371535922</v>
      </c>
      <c r="AD47">
        <v>0.88216677557311129</v>
      </c>
      <c r="AE47">
        <v>3.2842176222827435</v>
      </c>
      <c r="AF47">
        <v>0.67504972959207776</v>
      </c>
      <c r="AG47">
        <v>4.7869716948162786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1.559773252474161</v>
      </c>
      <c r="AN47">
        <v>4.6026078386678722E-2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2.9098433910614525</v>
      </c>
      <c r="AZ47">
        <v>0</v>
      </c>
      <c r="BA47">
        <v>0</v>
      </c>
      <c r="BB47">
        <v>2.7122576344294003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49.121988497990401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2.7901012524995257</v>
      </c>
      <c r="L48">
        <v>9.1898865125475702</v>
      </c>
      <c r="M48">
        <v>2.5599159867705108</v>
      </c>
      <c r="N48">
        <v>2.8500893605861299</v>
      </c>
      <c r="O48">
        <v>3.1700451995241874</v>
      </c>
      <c r="P48">
        <v>3.8301154679932421</v>
      </c>
      <c r="Q48">
        <v>0.41000753404429863</v>
      </c>
      <c r="R48">
        <v>1.2701495024271845</v>
      </c>
      <c r="S48">
        <v>0.63002221511232137</v>
      </c>
      <c r="T48">
        <v>1.5621007651006713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3.0315865290534942</v>
      </c>
      <c r="AC48">
        <v>0.97166199371535922</v>
      </c>
      <c r="AD48">
        <v>0.88216677557311129</v>
      </c>
      <c r="AE48">
        <v>3.2842176222827435</v>
      </c>
      <c r="AF48">
        <v>0.67504972959207776</v>
      </c>
      <c r="AG48">
        <v>4.7869716948162786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1.559773252474161</v>
      </c>
      <c r="AN48">
        <v>4.6026078386678722E-2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2.9098433910614525</v>
      </c>
      <c r="AZ48">
        <v>0</v>
      </c>
      <c r="BA48">
        <v>0</v>
      </c>
      <c r="BB48">
        <v>2.7122576344294003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49.121988497990401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2.7901012524995257</v>
      </c>
      <c r="L49">
        <v>9.1898865125475702</v>
      </c>
      <c r="M49">
        <v>2.5599159867705108</v>
      </c>
      <c r="N49">
        <v>2.8500893605861299</v>
      </c>
      <c r="O49">
        <v>3.1700451995241874</v>
      </c>
      <c r="P49">
        <v>3.8301154679932421</v>
      </c>
      <c r="Q49">
        <v>0.41000753404429863</v>
      </c>
      <c r="R49">
        <v>1.2701495024271845</v>
      </c>
      <c r="S49">
        <v>0.63002221511232137</v>
      </c>
      <c r="T49">
        <v>1.5621007651006713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3.0315865290534942</v>
      </c>
      <c r="AC49">
        <v>0.97166199371535922</v>
      </c>
      <c r="AD49">
        <v>0.88216677557311129</v>
      </c>
      <c r="AE49">
        <v>3.2842176222827435</v>
      </c>
      <c r="AF49">
        <v>0.67504972959207776</v>
      </c>
      <c r="AG49">
        <v>4.7869716948162786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1.559773252474161</v>
      </c>
      <c r="AN49">
        <v>4.6026078386678722E-2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2.9098433910614525</v>
      </c>
      <c r="AZ49">
        <v>0</v>
      </c>
      <c r="BA49">
        <v>0</v>
      </c>
      <c r="BB49">
        <v>2.7122576344294003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49.121988497990401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2.7901012524995257</v>
      </c>
      <c r="L50">
        <v>9.1898865125475702</v>
      </c>
      <c r="M50">
        <v>2.5599159867705108</v>
      </c>
      <c r="N50">
        <v>2.8500893605861299</v>
      </c>
      <c r="O50">
        <v>3.1700451995241874</v>
      </c>
      <c r="P50">
        <v>3.8301154679932421</v>
      </c>
      <c r="Q50">
        <v>0.41000753404429863</v>
      </c>
      <c r="R50">
        <v>1.2701495024271845</v>
      </c>
      <c r="S50">
        <v>0.63002221511232137</v>
      </c>
      <c r="T50">
        <v>1.5621007651006713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3.0315865290534942</v>
      </c>
      <c r="AC50">
        <v>0</v>
      </c>
      <c r="AD50">
        <v>0.88216677557311129</v>
      </c>
      <c r="AE50">
        <v>3.2842176222827435</v>
      </c>
      <c r="AF50">
        <v>0.67504972959207776</v>
      </c>
      <c r="AG50">
        <v>4.7869716948162786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1.559773252474161</v>
      </c>
      <c r="AN50">
        <v>4.6026078386678722E-2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2.9098433910614525</v>
      </c>
      <c r="AZ50">
        <v>0</v>
      </c>
      <c r="BA50">
        <v>0</v>
      </c>
      <c r="BB50">
        <v>2.7122576344294003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48.150326504275036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2.7901012524995257</v>
      </c>
      <c r="L51">
        <v>9.1898865125475702</v>
      </c>
      <c r="M51">
        <v>2.5599159867705108</v>
      </c>
      <c r="N51">
        <v>2.8500893605861299</v>
      </c>
      <c r="O51">
        <v>3.1700451995241874</v>
      </c>
      <c r="P51">
        <v>3.8301154679932421</v>
      </c>
      <c r="Q51">
        <v>0.41000753404429863</v>
      </c>
      <c r="R51">
        <v>1.2701495024271845</v>
      </c>
      <c r="S51">
        <v>0.63002221511232137</v>
      </c>
      <c r="T51">
        <v>1.5621007651006713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1.5035196081249709</v>
      </c>
      <c r="AC51">
        <v>0</v>
      </c>
      <c r="AD51">
        <v>0</v>
      </c>
      <c r="AE51">
        <v>1.6421088542445932</v>
      </c>
      <c r="AF51">
        <v>0.67504972959207776</v>
      </c>
      <c r="AG51">
        <v>4.7869716948162786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1.559773252474161</v>
      </c>
      <c r="AN51">
        <v>4.6026078386678722E-2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2.9098433910614525</v>
      </c>
      <c r="AZ51">
        <v>0</v>
      </c>
      <c r="BA51">
        <v>0</v>
      </c>
      <c r="BB51">
        <v>2.7122576344294003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44.097984039735252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2.7901012524995257</v>
      </c>
      <c r="L52">
        <v>9.1898865125475702</v>
      </c>
      <c r="M52">
        <v>2.5599159867705108</v>
      </c>
      <c r="N52">
        <v>2.8500893605861299</v>
      </c>
      <c r="O52">
        <v>3.1700451995241874</v>
      </c>
      <c r="P52">
        <v>3.8301154679932421</v>
      </c>
      <c r="Q52">
        <v>0.41000753404429863</v>
      </c>
      <c r="R52">
        <v>1.2701495024271845</v>
      </c>
      <c r="S52">
        <v>0.63002221511232137</v>
      </c>
      <c r="T52">
        <v>1.5621007651006713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1.5035196081249709</v>
      </c>
      <c r="AC52">
        <v>0</v>
      </c>
      <c r="AD52">
        <v>0</v>
      </c>
      <c r="AE52">
        <v>1.6421088542445932</v>
      </c>
      <c r="AF52">
        <v>0.67504972959207776</v>
      </c>
      <c r="AG52">
        <v>4.7869716948162786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1.559773252474161</v>
      </c>
      <c r="AN52">
        <v>4.6026078386678722E-2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2.9098433910614525</v>
      </c>
      <c r="AZ52">
        <v>0</v>
      </c>
      <c r="BA52">
        <v>0</v>
      </c>
      <c r="BB52">
        <v>2.7122576344294003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44.097984039735252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2.7901012524995257</v>
      </c>
      <c r="L53">
        <v>9.1898865125475702</v>
      </c>
      <c r="M53">
        <v>2.5599159867705108</v>
      </c>
      <c r="N53">
        <v>2.8500893605861299</v>
      </c>
      <c r="O53">
        <v>3.1700451995241874</v>
      </c>
      <c r="P53">
        <v>3.8301154679932421</v>
      </c>
      <c r="Q53">
        <v>0.41000753404429863</v>
      </c>
      <c r="R53">
        <v>1.2701495024271845</v>
      </c>
      <c r="S53">
        <v>0.63002221511232137</v>
      </c>
      <c r="T53">
        <v>1.5621007651006713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1.5035196081249709</v>
      </c>
      <c r="AC53">
        <v>0</v>
      </c>
      <c r="AD53">
        <v>0</v>
      </c>
      <c r="AE53">
        <v>1.6421088542445932</v>
      </c>
      <c r="AF53">
        <v>0.67504972959207776</v>
      </c>
      <c r="AG53">
        <v>4.7869716948162786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1.559773252474161</v>
      </c>
      <c r="AN53">
        <v>4.6026078386678722E-2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2.9098433910614525</v>
      </c>
      <c r="AZ53">
        <v>0</v>
      </c>
      <c r="BA53">
        <v>0</v>
      </c>
      <c r="BB53">
        <v>2.7122576344294003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44.097984039735252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2.7901012524995257</v>
      </c>
      <c r="L54">
        <v>9.1898865125475702</v>
      </c>
      <c r="M54">
        <v>2.5599159867705108</v>
      </c>
      <c r="N54">
        <v>2.8500893605861299</v>
      </c>
      <c r="O54">
        <v>3.1700451995241874</v>
      </c>
      <c r="P54">
        <v>3.8301154679932421</v>
      </c>
      <c r="Q54">
        <v>0.41000753404429863</v>
      </c>
      <c r="R54">
        <v>1.2701495024271845</v>
      </c>
      <c r="S54">
        <v>0.63002221511232137</v>
      </c>
      <c r="T54">
        <v>1.5621007651006713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1.5035196081249709</v>
      </c>
      <c r="AC54">
        <v>0</v>
      </c>
      <c r="AD54">
        <v>0</v>
      </c>
      <c r="AE54">
        <v>1.6421088542445932</v>
      </c>
      <c r="AF54">
        <v>0.67504972959207776</v>
      </c>
      <c r="AG54">
        <v>4.7869716948162786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1.559773252474161</v>
      </c>
      <c r="AN54">
        <v>4.6026078386678722E-2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2.9098433910614525</v>
      </c>
      <c r="AZ54">
        <v>0</v>
      </c>
      <c r="BA54">
        <v>0</v>
      </c>
      <c r="BB54">
        <v>2.7122576344294003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44.097984039735252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2.7901012524995257</v>
      </c>
      <c r="L55">
        <v>9.1898865125475702</v>
      </c>
      <c r="M55">
        <v>2.5599159867705108</v>
      </c>
      <c r="N55">
        <v>2.8500893605861299</v>
      </c>
      <c r="O55">
        <v>3.1700451995241874</v>
      </c>
      <c r="P55">
        <v>3.8301154679932421</v>
      </c>
      <c r="Q55">
        <v>0.41000753404429863</v>
      </c>
      <c r="R55">
        <v>1.2701495024271845</v>
      </c>
      <c r="S55">
        <v>0.63002221511232137</v>
      </c>
      <c r="T55">
        <v>1.5621007651006713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1.5035196081249709</v>
      </c>
      <c r="AC55">
        <v>0</v>
      </c>
      <c r="AD55">
        <v>0</v>
      </c>
      <c r="AE55">
        <v>1.6421088542445932</v>
      </c>
      <c r="AF55">
        <v>0.67504972959207776</v>
      </c>
      <c r="AG55">
        <v>4.7869716948162786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1.559773252474161</v>
      </c>
      <c r="AN55">
        <v>4.6026078386678722E-2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2.9098433910614525</v>
      </c>
      <c r="AZ55">
        <v>0</v>
      </c>
      <c r="BA55">
        <v>0</v>
      </c>
      <c r="BB55">
        <v>2.7122576344294003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44.097984039735252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2.7901012524995257</v>
      </c>
      <c r="L56">
        <v>9.1898865125475702</v>
      </c>
      <c r="M56">
        <v>2.5599159867705108</v>
      </c>
      <c r="N56">
        <v>2.8500893605861299</v>
      </c>
      <c r="O56">
        <v>3.1700451995241874</v>
      </c>
      <c r="P56">
        <v>3.8301154679932421</v>
      </c>
      <c r="Q56">
        <v>0.41000753404429863</v>
      </c>
      <c r="R56">
        <v>1.2701495024271845</v>
      </c>
      <c r="S56">
        <v>0.63002221511232137</v>
      </c>
      <c r="T56">
        <v>1.5621007651006713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1.5035196081249709</v>
      </c>
      <c r="AC56">
        <v>0</v>
      </c>
      <c r="AD56">
        <v>0</v>
      </c>
      <c r="AE56">
        <v>1.6421088542445932</v>
      </c>
      <c r="AF56">
        <v>0.67504972959207776</v>
      </c>
      <c r="AG56">
        <v>4.7869716948162786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1.559773252474161</v>
      </c>
      <c r="AN56">
        <v>4.6026078386678722E-2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2.9098433910614525</v>
      </c>
      <c r="AZ56">
        <v>0</v>
      </c>
      <c r="BA56">
        <v>0</v>
      </c>
      <c r="BB56">
        <v>2.7122576344294003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44.097984039735252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2.7901012524995257</v>
      </c>
      <c r="L57">
        <v>9.1898865125475702</v>
      </c>
      <c r="M57">
        <v>2.5599159867705108</v>
      </c>
      <c r="N57">
        <v>2.8500893605861299</v>
      </c>
      <c r="O57">
        <v>3.1700451995241874</v>
      </c>
      <c r="P57">
        <v>3.8301154679932421</v>
      </c>
      <c r="Q57">
        <v>0.41000753404429863</v>
      </c>
      <c r="R57">
        <v>1.2701495024271845</v>
      </c>
      <c r="S57">
        <v>0.63002221511232137</v>
      </c>
      <c r="T57">
        <v>1.5621007651006713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1.5035196081249709</v>
      </c>
      <c r="AC57">
        <v>0</v>
      </c>
      <c r="AD57">
        <v>0</v>
      </c>
      <c r="AE57">
        <v>1.6421088542445932</v>
      </c>
      <c r="AF57">
        <v>0.67504972959207776</v>
      </c>
      <c r="AG57">
        <v>4.7869716948162786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1.559773252474161</v>
      </c>
      <c r="AN57">
        <v>4.6026078386678722E-2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2.9098433910614525</v>
      </c>
      <c r="AZ57">
        <v>0</v>
      </c>
      <c r="BA57">
        <v>0</v>
      </c>
      <c r="BB57">
        <v>2.7122576344294003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44.097984039735252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2.7901012524995257</v>
      </c>
      <c r="L58">
        <v>9.1898865125475702</v>
      </c>
      <c r="M58">
        <v>2.5599159867705108</v>
      </c>
      <c r="N58">
        <v>2.8500893605861299</v>
      </c>
      <c r="O58">
        <v>3.1700451995241874</v>
      </c>
      <c r="P58">
        <v>3.8301154679932421</v>
      </c>
      <c r="Q58">
        <v>0.41000753404429863</v>
      </c>
      <c r="R58">
        <v>1.2701495024271845</v>
      </c>
      <c r="S58">
        <v>0.63002221511232137</v>
      </c>
      <c r="T58">
        <v>1.5621007651006713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1.5035196081249709</v>
      </c>
      <c r="AC58">
        <v>0</v>
      </c>
      <c r="AD58">
        <v>0</v>
      </c>
      <c r="AE58">
        <v>1.6421088542445932</v>
      </c>
      <c r="AF58">
        <v>0.67504972959207776</v>
      </c>
      <c r="AG58">
        <v>4.7869716948162786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1.559773252474161</v>
      </c>
      <c r="AN58">
        <v>4.6026078386678722E-2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2.9098433910614525</v>
      </c>
      <c r="AZ58">
        <v>0</v>
      </c>
      <c r="BA58">
        <v>0</v>
      </c>
      <c r="BB58">
        <v>2.7122576344294003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44.097984039735252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2.7901012524995257</v>
      </c>
      <c r="L59">
        <v>9.1898865125475702</v>
      </c>
      <c r="M59">
        <v>2.5599159867705108</v>
      </c>
      <c r="N59">
        <v>2.8500893605861299</v>
      </c>
      <c r="O59">
        <v>3.1700451995241874</v>
      </c>
      <c r="P59">
        <v>3.8301154679932421</v>
      </c>
      <c r="Q59">
        <v>0.41000753404429863</v>
      </c>
      <c r="R59">
        <v>1.2701495024271845</v>
      </c>
      <c r="S59">
        <v>0.63002221511232137</v>
      </c>
      <c r="T59">
        <v>1.5621007651006713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1.5035196081249709</v>
      </c>
      <c r="AC59">
        <v>0</v>
      </c>
      <c r="AD59">
        <v>0</v>
      </c>
      <c r="AE59">
        <v>1.6421088542445932</v>
      </c>
      <c r="AF59">
        <v>0.67504972959207776</v>
      </c>
      <c r="AG59">
        <v>4.7869716948162786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1.559773252474161</v>
      </c>
      <c r="AN59">
        <v>4.6026078386678722E-2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2.9098433910614525</v>
      </c>
      <c r="AZ59">
        <v>0</v>
      </c>
      <c r="BA59">
        <v>0</v>
      </c>
      <c r="BB59">
        <v>2.7122576344294003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44.097984039735252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2.7901012524995257</v>
      </c>
      <c r="L60">
        <v>9.1898865125475702</v>
      </c>
      <c r="M60">
        <v>2.5599159867705108</v>
      </c>
      <c r="N60">
        <v>2.8500893605861299</v>
      </c>
      <c r="O60">
        <v>3.1700451995241874</v>
      </c>
      <c r="P60">
        <v>3.8301154679932421</v>
      </c>
      <c r="Q60">
        <v>0.41000753404429863</v>
      </c>
      <c r="R60">
        <v>1.2701495024271845</v>
      </c>
      <c r="S60">
        <v>0.63002221511232137</v>
      </c>
      <c r="T60">
        <v>1.5621007651006713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1.5035196081249709</v>
      </c>
      <c r="AC60">
        <v>0</v>
      </c>
      <c r="AD60">
        <v>0</v>
      </c>
      <c r="AE60">
        <v>1.6421088542445932</v>
      </c>
      <c r="AF60">
        <v>0.67504972959207776</v>
      </c>
      <c r="AG60">
        <v>4.7869716948162786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1.559773252474161</v>
      </c>
      <c r="AN60">
        <v>4.6026078386678722E-2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2.9098433910614525</v>
      </c>
      <c r="AZ60">
        <v>0</v>
      </c>
      <c r="BA60">
        <v>0</v>
      </c>
      <c r="BB60">
        <v>2.7122576344294003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44.097984039735252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2.7901012524995257</v>
      </c>
      <c r="L61">
        <v>9.1898865125475702</v>
      </c>
      <c r="M61">
        <v>2.5599159867705108</v>
      </c>
      <c r="N61">
        <v>2.8500893605861299</v>
      </c>
      <c r="O61">
        <v>3.1700451995241874</v>
      </c>
      <c r="P61">
        <v>3.8301154679932421</v>
      </c>
      <c r="Q61">
        <v>0.41000753404429863</v>
      </c>
      <c r="R61">
        <v>1.2701495024271845</v>
      </c>
      <c r="S61">
        <v>0.63002221511232137</v>
      </c>
      <c r="T61">
        <v>1.5621007651006713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0.38355093728235273</v>
      </c>
      <c r="AC61">
        <v>0</v>
      </c>
      <c r="AD61">
        <v>0</v>
      </c>
      <c r="AE61">
        <v>1.6421088542445932</v>
      </c>
      <c r="AF61">
        <v>0.67504972959207776</v>
      </c>
      <c r="AG61">
        <v>4.7869716948162786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1.559773252474161</v>
      </c>
      <c r="AN61">
        <v>4.6026078386678722E-2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2.9098433910614525</v>
      </c>
      <c r="AZ61">
        <v>0</v>
      </c>
      <c r="BA61">
        <v>0</v>
      </c>
      <c r="BB61">
        <v>2.7122576344294003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42.978015368892635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2.7901012524995257</v>
      </c>
      <c r="L62">
        <v>9.1898865125475702</v>
      </c>
      <c r="M62">
        <v>2.5599159867705108</v>
      </c>
      <c r="N62">
        <v>2.8500893605861299</v>
      </c>
      <c r="O62">
        <v>3.1700451995241874</v>
      </c>
      <c r="P62">
        <v>3.8301154679932421</v>
      </c>
      <c r="Q62">
        <v>0.41000753404429863</v>
      </c>
      <c r="R62">
        <v>1.2701495024271845</v>
      </c>
      <c r="S62">
        <v>0.63002221511232137</v>
      </c>
      <c r="T62">
        <v>1.5621007651006713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0.38355093728235273</v>
      </c>
      <c r="AC62">
        <v>0</v>
      </c>
      <c r="AD62">
        <v>0</v>
      </c>
      <c r="AE62">
        <v>1.5597732532613953</v>
      </c>
      <c r="AF62">
        <v>0.67504972959207776</v>
      </c>
      <c r="AG62">
        <v>4.7869716948162786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1.559773252474161</v>
      </c>
      <c r="AN62">
        <v>4.6026078386678722E-2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2.9098433910614525</v>
      </c>
      <c r="AZ62">
        <v>0</v>
      </c>
      <c r="BA62">
        <v>0</v>
      </c>
      <c r="BB62">
        <v>2.7122576344294003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42.895679767909435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2.7900359393757643</v>
      </c>
      <c r="L63">
        <v>9.1899478627297508</v>
      </c>
      <c r="M63">
        <v>2.5599159867705108</v>
      </c>
      <c r="N63">
        <v>2.8500893605861299</v>
      </c>
      <c r="O63">
        <v>3.1700451995241874</v>
      </c>
      <c r="P63">
        <v>3.8301154679932421</v>
      </c>
      <c r="Q63">
        <v>0.40996550598802395</v>
      </c>
      <c r="R63">
        <v>1.2701495024271845</v>
      </c>
      <c r="S63">
        <v>0.62996315807903958</v>
      </c>
      <c r="T63">
        <v>1.5621007651006713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0.38355093728235273</v>
      </c>
      <c r="AC63">
        <v>0</v>
      </c>
      <c r="AD63">
        <v>0.88216677557311129</v>
      </c>
      <c r="AE63">
        <v>1.6421088542445932</v>
      </c>
      <c r="AF63">
        <v>0.67504972959207776</v>
      </c>
      <c r="AG63">
        <v>4.7869716948162786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1.559773252474161</v>
      </c>
      <c r="AN63">
        <v>4.6026078386678722E-2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2.9098433910614525</v>
      </c>
      <c r="AZ63">
        <v>0</v>
      </c>
      <c r="BA63">
        <v>0</v>
      </c>
      <c r="BB63">
        <v>2.7122576344294003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43.860077096434608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2.7900632794768372</v>
      </c>
      <c r="L64">
        <v>9.1899478627297508</v>
      </c>
      <c r="M64">
        <v>2.5599159867705108</v>
      </c>
      <c r="N64">
        <v>2.8500893605861299</v>
      </c>
      <c r="O64">
        <v>3.1700451995241874</v>
      </c>
      <c r="P64">
        <v>3.8301154679932421</v>
      </c>
      <c r="Q64">
        <v>0.40996550598802395</v>
      </c>
      <c r="R64">
        <v>1.2701495024271845</v>
      </c>
      <c r="S64">
        <v>0.62996315807903958</v>
      </c>
      <c r="T64">
        <v>1.5621007651006713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1.515793167435789</v>
      </c>
      <c r="AC64">
        <v>0.97166199371535922</v>
      </c>
      <c r="AD64">
        <v>0.88216677557311129</v>
      </c>
      <c r="AE64">
        <v>1.6421088542445932</v>
      </c>
      <c r="AF64">
        <v>0.67504972959207776</v>
      </c>
      <c r="AG64">
        <v>4.7869716948162786</v>
      </c>
      <c r="AH64">
        <v>2.0397497341666231</v>
      </c>
      <c r="AI64">
        <v>0</v>
      </c>
      <c r="AJ64">
        <v>0</v>
      </c>
      <c r="AK64">
        <v>0</v>
      </c>
      <c r="AL64">
        <v>0</v>
      </c>
      <c r="AM64">
        <v>1.559773252474161</v>
      </c>
      <c r="AN64">
        <v>4.6026078386678722E-2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2.9098433910614525</v>
      </c>
      <c r="AZ64">
        <v>0</v>
      </c>
      <c r="BA64">
        <v>0.51815712000000003</v>
      </c>
      <c r="BB64">
        <v>2.7122576344294003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48.521915514571099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2.7900510588235301</v>
      </c>
      <c r="L65">
        <v>9.1899478627297508</v>
      </c>
      <c r="M65">
        <v>2.5599159867705108</v>
      </c>
      <c r="N65">
        <v>2.8500893605861299</v>
      </c>
      <c r="O65">
        <v>3.1700451995241874</v>
      </c>
      <c r="P65">
        <v>3.8301154679932421</v>
      </c>
      <c r="Q65">
        <v>0.40996550598802395</v>
      </c>
      <c r="R65">
        <v>1.2701495024271845</v>
      </c>
      <c r="S65">
        <v>0.62996315807903958</v>
      </c>
      <c r="T65">
        <v>1.5621007651006713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1.515793167435789</v>
      </c>
      <c r="AC65">
        <v>0.97166199371535922</v>
      </c>
      <c r="AD65">
        <v>0.88216677557311129</v>
      </c>
      <c r="AE65">
        <v>1.6421088542445932</v>
      </c>
      <c r="AF65">
        <v>0.67504972959207776</v>
      </c>
      <c r="AG65">
        <v>4.7869716948162786</v>
      </c>
      <c r="AH65">
        <v>3.3854767564609993</v>
      </c>
      <c r="AI65">
        <v>0</v>
      </c>
      <c r="AJ65">
        <v>0</v>
      </c>
      <c r="AK65">
        <v>0</v>
      </c>
      <c r="AL65">
        <v>0</v>
      </c>
      <c r="AM65">
        <v>1.559773252474161</v>
      </c>
      <c r="AN65">
        <v>4.6026078386678722E-2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2.9098433910614525</v>
      </c>
      <c r="AZ65">
        <v>0</v>
      </c>
      <c r="BA65">
        <v>0.86776925748502998</v>
      </c>
      <c r="BB65">
        <v>2.7122576344294003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50.217242453697196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2.7900455049052</v>
      </c>
      <c r="L66">
        <v>9.1899478627297508</v>
      </c>
      <c r="M66">
        <v>2.5599159867705108</v>
      </c>
      <c r="N66">
        <v>2.8500893605861299</v>
      </c>
      <c r="O66">
        <v>3.1700451995241874</v>
      </c>
      <c r="P66">
        <v>3.8301154679932421</v>
      </c>
      <c r="Q66">
        <v>0.40996550598802395</v>
      </c>
      <c r="R66">
        <v>1.2701495024271845</v>
      </c>
      <c r="S66">
        <v>0.62996315807903958</v>
      </c>
      <c r="T66">
        <v>1.5621007651006713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1.515793167435789</v>
      </c>
      <c r="AC66">
        <v>0.97166199371535922</v>
      </c>
      <c r="AD66">
        <v>0.88216677557311129</v>
      </c>
      <c r="AE66">
        <v>1.6421088542445932</v>
      </c>
      <c r="AF66">
        <v>0.67504972959207776</v>
      </c>
      <c r="AG66">
        <v>4.7869716948162786</v>
      </c>
      <c r="AH66">
        <v>3.3854767564609993</v>
      </c>
      <c r="AI66">
        <v>0</v>
      </c>
      <c r="AJ66">
        <v>0</v>
      </c>
      <c r="AK66">
        <v>0</v>
      </c>
      <c r="AL66">
        <v>0</v>
      </c>
      <c r="AM66">
        <v>1.559773252474161</v>
      </c>
      <c r="AN66">
        <v>4.6026078386678722E-2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2.9098433910614525</v>
      </c>
      <c r="AZ66">
        <v>0</v>
      </c>
      <c r="BA66">
        <v>0.86776925748502998</v>
      </c>
      <c r="BB66">
        <v>2.7122576344294003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50.217236899778868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2.7900455049052</v>
      </c>
      <c r="L67">
        <v>9.1899478627297508</v>
      </c>
      <c r="M67">
        <v>2.5599159867705108</v>
      </c>
      <c r="N67">
        <v>2.8500893605861299</v>
      </c>
      <c r="O67">
        <v>3.1700451995241874</v>
      </c>
      <c r="P67">
        <v>3.8301154679932421</v>
      </c>
      <c r="Q67">
        <v>0.40996550598802395</v>
      </c>
      <c r="R67">
        <v>1.2701495024271845</v>
      </c>
      <c r="S67">
        <v>0.63011530428211593</v>
      </c>
      <c r="T67">
        <v>1.5621007651006713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1.515793167435789</v>
      </c>
      <c r="AC67">
        <v>0.97166199371535922</v>
      </c>
      <c r="AD67">
        <v>0.88216677557311129</v>
      </c>
      <c r="AE67">
        <v>1.6421088542445932</v>
      </c>
      <c r="AF67">
        <v>0.67504972959207776</v>
      </c>
      <c r="AG67">
        <v>4.7869716948162786</v>
      </c>
      <c r="AH67">
        <v>3.3854767564609993</v>
      </c>
      <c r="AI67">
        <v>0</v>
      </c>
      <c r="AJ67">
        <v>0</v>
      </c>
      <c r="AK67">
        <v>0</v>
      </c>
      <c r="AL67">
        <v>0</v>
      </c>
      <c r="AM67">
        <v>1.559773252474161</v>
      </c>
      <c r="AN67">
        <v>4.6026078386678722E-2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2.9098433910614525</v>
      </c>
      <c r="AZ67">
        <v>0</v>
      </c>
      <c r="BA67">
        <v>0.86776925748502998</v>
      </c>
      <c r="BB67">
        <v>2.7122576344294003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50.217389045981946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2.7900455049052</v>
      </c>
      <c r="L68">
        <v>9.1899478627297508</v>
      </c>
      <c r="M68">
        <v>2.5599159867705108</v>
      </c>
      <c r="N68">
        <v>2.8500893605861299</v>
      </c>
      <c r="O68">
        <v>3.1700451995241874</v>
      </c>
      <c r="P68">
        <v>3.8301154679932421</v>
      </c>
      <c r="Q68">
        <v>0.40996550598802395</v>
      </c>
      <c r="R68">
        <v>1.2701237561919503</v>
      </c>
      <c r="S68">
        <v>0.62996315807903958</v>
      </c>
      <c r="T68">
        <v>1.5621007651006713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1.515793167435789</v>
      </c>
      <c r="AC68">
        <v>0.97166199371535922</v>
      </c>
      <c r="AD68">
        <v>0.88216677557311129</v>
      </c>
      <c r="AE68">
        <v>1.6421088542445932</v>
      </c>
      <c r="AF68">
        <v>0.67504972959207776</v>
      </c>
      <c r="AG68">
        <v>4.7869716948162786</v>
      </c>
      <c r="AH68">
        <v>3.3854767564609993</v>
      </c>
      <c r="AI68">
        <v>0</v>
      </c>
      <c r="AJ68">
        <v>0</v>
      </c>
      <c r="AK68">
        <v>0</v>
      </c>
      <c r="AL68">
        <v>0</v>
      </c>
      <c r="AM68">
        <v>1.559773252474161</v>
      </c>
      <c r="AN68">
        <v>4.6026078386678722E-2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2.9098433910614525</v>
      </c>
      <c r="AZ68">
        <v>0</v>
      </c>
      <c r="BA68">
        <v>0.86776925748502998</v>
      </c>
      <c r="BB68">
        <v>2.7122576344294003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50.21721115354363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2.7900455049052</v>
      </c>
      <c r="L69">
        <v>9.1899478627297508</v>
      </c>
      <c r="M69">
        <v>2.5599159867705108</v>
      </c>
      <c r="N69">
        <v>2.8500893605861299</v>
      </c>
      <c r="O69">
        <v>3.1700451995241874</v>
      </c>
      <c r="P69">
        <v>3.8301154679932421</v>
      </c>
      <c r="Q69">
        <v>0.40996550598802395</v>
      </c>
      <c r="R69">
        <v>1.2698747862577817</v>
      </c>
      <c r="S69">
        <v>0.62996315807903958</v>
      </c>
      <c r="T69">
        <v>1.5621007651006713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1.515793167435789</v>
      </c>
      <c r="AC69">
        <v>0.97166199371535922</v>
      </c>
      <c r="AD69">
        <v>0.88216677557311129</v>
      </c>
      <c r="AE69">
        <v>1.6421088542445932</v>
      </c>
      <c r="AF69">
        <v>0.67504972959207776</v>
      </c>
      <c r="AG69">
        <v>4.7869716948162786</v>
      </c>
      <c r="AH69">
        <v>3.3854767564609993</v>
      </c>
      <c r="AI69">
        <v>0</v>
      </c>
      <c r="AJ69">
        <v>0</v>
      </c>
      <c r="AK69">
        <v>0</v>
      </c>
      <c r="AL69">
        <v>0</v>
      </c>
      <c r="AM69">
        <v>1.559773252474161</v>
      </c>
      <c r="AN69">
        <v>4.6026078386678722E-2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2.9098433910614525</v>
      </c>
      <c r="AZ69">
        <v>0</v>
      </c>
      <c r="BA69">
        <v>0.86776925748502998</v>
      </c>
      <c r="BB69">
        <v>2.7122576344294003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50.216962183609454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2.7900455049052</v>
      </c>
      <c r="L70">
        <v>9.1899478627297508</v>
      </c>
      <c r="M70">
        <v>2.5599159867705108</v>
      </c>
      <c r="N70">
        <v>2.8500893605861299</v>
      </c>
      <c r="O70">
        <v>3.1700451995241874</v>
      </c>
      <c r="P70">
        <v>3.8301154679932421</v>
      </c>
      <c r="Q70">
        <v>0.40996550598802395</v>
      </c>
      <c r="R70">
        <v>1.2698747862577817</v>
      </c>
      <c r="S70">
        <v>0.62996315807903958</v>
      </c>
      <c r="T70">
        <v>1.5621007651006713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1.515793167435789</v>
      </c>
      <c r="AC70">
        <v>0.97166199371535922</v>
      </c>
      <c r="AD70">
        <v>0.88216677557311129</v>
      </c>
      <c r="AE70">
        <v>1.6421088542445932</v>
      </c>
      <c r="AF70">
        <v>0.67504972959207776</v>
      </c>
      <c r="AG70">
        <v>4.7869716948162786</v>
      </c>
      <c r="AH70">
        <v>3.3854767564609993</v>
      </c>
      <c r="AI70">
        <v>0</v>
      </c>
      <c r="AJ70">
        <v>0</v>
      </c>
      <c r="AK70">
        <v>0</v>
      </c>
      <c r="AL70">
        <v>0</v>
      </c>
      <c r="AM70">
        <v>1.559773252474161</v>
      </c>
      <c r="AN70">
        <v>4.6026078386678722E-2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2.9098433910614525</v>
      </c>
      <c r="AZ70">
        <v>0</v>
      </c>
      <c r="BA70">
        <v>0.86776925748502998</v>
      </c>
      <c r="BB70">
        <v>2.7122576344294003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50.216962183609454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2.890022578166239</v>
      </c>
      <c r="L71">
        <v>9.519901090350837</v>
      </c>
      <c r="M71">
        <v>2.5599159867705108</v>
      </c>
      <c r="N71">
        <v>2.8500893605861299</v>
      </c>
      <c r="O71">
        <v>3.1700451995241874</v>
      </c>
      <c r="P71">
        <v>3.8301154679932421</v>
      </c>
      <c r="Q71">
        <v>0.42254612467218117</v>
      </c>
      <c r="R71">
        <v>1.2698924731381138</v>
      </c>
      <c r="S71">
        <v>0.63987085295315682</v>
      </c>
      <c r="T71">
        <v>1.6209736190476192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1.515793167435789</v>
      </c>
      <c r="AC71">
        <v>0.97166199371535922</v>
      </c>
      <c r="AD71">
        <v>0.88216677557311129</v>
      </c>
      <c r="AE71">
        <v>1.6421088542445932</v>
      </c>
      <c r="AF71">
        <v>0.67504972959207776</v>
      </c>
      <c r="AG71">
        <v>4.7869716948162786</v>
      </c>
      <c r="AH71">
        <v>3.3854767564609993</v>
      </c>
      <c r="AI71">
        <v>0</v>
      </c>
      <c r="AJ71">
        <v>0</v>
      </c>
      <c r="AK71">
        <v>0</v>
      </c>
      <c r="AL71">
        <v>0</v>
      </c>
      <c r="AM71">
        <v>1.559773252474161</v>
      </c>
      <c r="AN71">
        <v>4.6026078386678722E-2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2.9098433910614525</v>
      </c>
      <c r="AZ71">
        <v>0</v>
      </c>
      <c r="BA71">
        <v>0.86776925748502998</v>
      </c>
      <c r="BB71">
        <v>2.7122576344294003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50.728271338877136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2.890022578166239</v>
      </c>
      <c r="L72">
        <v>9.519901090350837</v>
      </c>
      <c r="M72">
        <v>2.5599159867705108</v>
      </c>
      <c r="N72">
        <v>2.8500893605861299</v>
      </c>
      <c r="O72">
        <v>3.1700451995241874</v>
      </c>
      <c r="P72">
        <v>3.8301154679932421</v>
      </c>
      <c r="Q72">
        <v>0.42254612467218117</v>
      </c>
      <c r="R72">
        <v>1.2698924731381138</v>
      </c>
      <c r="S72">
        <v>0.65003376816770364</v>
      </c>
      <c r="T72">
        <v>1.6209736190476192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1.515793167435789</v>
      </c>
      <c r="AC72">
        <v>1.94332407417943</v>
      </c>
      <c r="AD72">
        <v>0.88216677557311129</v>
      </c>
      <c r="AE72">
        <v>1.6421088542445932</v>
      </c>
      <c r="AF72">
        <v>0.67504972959207776</v>
      </c>
      <c r="AG72">
        <v>4.7869716948162786</v>
      </c>
      <c r="AH72">
        <v>3.3854767564609993</v>
      </c>
      <c r="AI72">
        <v>0</v>
      </c>
      <c r="AJ72">
        <v>0</v>
      </c>
      <c r="AK72">
        <v>0</v>
      </c>
      <c r="AL72">
        <v>0</v>
      </c>
      <c r="AM72">
        <v>1.559773252474161</v>
      </c>
      <c r="AN72">
        <v>4.6026078386678722E-2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2.9098433910614525</v>
      </c>
      <c r="AZ72">
        <v>0</v>
      </c>
      <c r="BA72">
        <v>0.86776925748502998</v>
      </c>
      <c r="BB72">
        <v>2.7122576344294003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51.710096334555757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2.890022578166239</v>
      </c>
      <c r="L73">
        <v>9.5199634885326354</v>
      </c>
      <c r="M73">
        <v>2.5599159867705108</v>
      </c>
      <c r="N73">
        <v>2.8500893605861299</v>
      </c>
      <c r="O73">
        <v>3.1700451995241874</v>
      </c>
      <c r="P73">
        <v>3.8301154679932421</v>
      </c>
      <c r="Q73">
        <v>0.42254612467218117</v>
      </c>
      <c r="R73">
        <v>1.2698924731381138</v>
      </c>
      <c r="S73">
        <v>0.65002452465283145</v>
      </c>
      <c r="T73">
        <v>1.6209736190476192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3.0315865290534942</v>
      </c>
      <c r="AC73">
        <v>1.94332407417943</v>
      </c>
      <c r="AD73">
        <v>0.88216677557311129</v>
      </c>
      <c r="AE73">
        <v>1.6421088542445932</v>
      </c>
      <c r="AF73">
        <v>0.67504972959207776</v>
      </c>
      <c r="AG73">
        <v>4.7869716948162786</v>
      </c>
      <c r="AH73">
        <v>4.1810637733866285</v>
      </c>
      <c r="AI73">
        <v>0</v>
      </c>
      <c r="AJ73">
        <v>0</v>
      </c>
      <c r="AK73">
        <v>0</v>
      </c>
      <c r="AL73">
        <v>0</v>
      </c>
      <c r="AM73">
        <v>1.559773252474161</v>
      </c>
      <c r="AN73">
        <v>4.6026078386678722E-2</v>
      </c>
      <c r="AO73">
        <v>0</v>
      </c>
      <c r="AP73">
        <v>0</v>
      </c>
      <c r="AQ73">
        <v>1.231965828838024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2.9098433910614525</v>
      </c>
      <c r="AZ73">
        <v>0.97969138121546961</v>
      </c>
      <c r="BA73">
        <v>1.0712537268292683</v>
      </c>
      <c r="BB73">
        <v>2.7122576344294003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56.436671547163748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2.890022578166239</v>
      </c>
      <c r="L74">
        <v>9.5199634885326354</v>
      </c>
      <c r="M74">
        <v>2.5599159867705108</v>
      </c>
      <c r="N74">
        <v>2.8500893605861299</v>
      </c>
      <c r="O74">
        <v>3.1700451995241874</v>
      </c>
      <c r="P74">
        <v>3.8301154679932421</v>
      </c>
      <c r="Q74">
        <v>0.41960993928675888</v>
      </c>
      <c r="R74">
        <v>1.2698924731381138</v>
      </c>
      <c r="S74">
        <v>0.62978679101123602</v>
      </c>
      <c r="T74">
        <v>1.6209736190476192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3.0315865290534942</v>
      </c>
      <c r="AC74">
        <v>1.94332407417943</v>
      </c>
      <c r="AD74">
        <v>0.88216677557311129</v>
      </c>
      <c r="AE74">
        <v>3.2842176222827435</v>
      </c>
      <c r="AF74">
        <v>0.67504972959207776</v>
      </c>
      <c r="AG74">
        <v>4.7869716948162786</v>
      </c>
      <c r="AH74">
        <v>5.4167628575286315</v>
      </c>
      <c r="AI74">
        <v>0</v>
      </c>
      <c r="AJ74">
        <v>0</v>
      </c>
      <c r="AK74">
        <v>0</v>
      </c>
      <c r="AL74">
        <v>0</v>
      </c>
      <c r="AM74">
        <v>1.559773252474161</v>
      </c>
      <c r="AN74">
        <v>4.6026078386678722E-2</v>
      </c>
      <c r="AO74">
        <v>0</v>
      </c>
      <c r="AP74">
        <v>0</v>
      </c>
      <c r="AQ74">
        <v>3.3752485577115232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2.9098433910614525</v>
      </c>
      <c r="AZ74">
        <v>1.9593822209944751</v>
      </c>
      <c r="BA74">
        <v>1.45</v>
      </c>
      <c r="BB74">
        <v>2.7122576344294003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62.793025322140132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2.890022578166239</v>
      </c>
      <c r="L75">
        <v>9.5199634885326354</v>
      </c>
      <c r="M75">
        <v>2.5599159867705108</v>
      </c>
      <c r="N75">
        <v>2.8500893605861299</v>
      </c>
      <c r="O75">
        <v>3.1700451995241874</v>
      </c>
      <c r="P75">
        <v>3.8301154679932421</v>
      </c>
      <c r="Q75">
        <v>0.42254612467218117</v>
      </c>
      <c r="R75">
        <v>1.2698924731381138</v>
      </c>
      <c r="S75">
        <v>0.65002457181894724</v>
      </c>
      <c r="T75">
        <v>1.6209736190476192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3.0315865290534942</v>
      </c>
      <c r="AC75">
        <v>1.94332407417943</v>
      </c>
      <c r="AD75">
        <v>0.88216677557311129</v>
      </c>
      <c r="AE75">
        <v>3.2842176222827435</v>
      </c>
      <c r="AF75">
        <v>0.67504972959207776</v>
      </c>
      <c r="AG75">
        <v>4.7869716948162786</v>
      </c>
      <c r="AH75">
        <v>6.347768869207048</v>
      </c>
      <c r="AI75">
        <v>0</v>
      </c>
      <c r="AJ75">
        <v>0</v>
      </c>
      <c r="AK75">
        <v>0</v>
      </c>
      <c r="AL75">
        <v>0</v>
      </c>
      <c r="AM75">
        <v>1.559773252474161</v>
      </c>
      <c r="AN75">
        <v>4.6026078386678722E-2</v>
      </c>
      <c r="AO75">
        <v>0</v>
      </c>
      <c r="AP75">
        <v>0</v>
      </c>
      <c r="AQ75">
        <v>3.6958972671946593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2.9098433910614525</v>
      </c>
      <c r="AZ75">
        <v>1.9593822209944751</v>
      </c>
      <c r="BA75">
        <v>1.6891017459807076</v>
      </c>
      <c r="BB75">
        <v>2.7122576344294003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64.306955755475528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2.890022578166239</v>
      </c>
      <c r="L76">
        <v>9.5199634885326354</v>
      </c>
      <c r="M76">
        <v>2.5599159867705108</v>
      </c>
      <c r="N76">
        <v>2.8500893605861299</v>
      </c>
      <c r="O76">
        <v>3.1700451995241874</v>
      </c>
      <c r="P76">
        <v>3.8301154679932421</v>
      </c>
      <c r="Q76">
        <v>0.42254612467218117</v>
      </c>
      <c r="R76">
        <v>1.2698924731381138</v>
      </c>
      <c r="S76">
        <v>0.65375111507763062</v>
      </c>
      <c r="T76">
        <v>1.6209736190476192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3.0315865290534942</v>
      </c>
      <c r="AC76">
        <v>1.94332407417943</v>
      </c>
      <c r="AD76">
        <v>1.7643337193959929</v>
      </c>
      <c r="AE76">
        <v>3.2842176222827435</v>
      </c>
      <c r="AF76">
        <v>0.67504972959207776</v>
      </c>
      <c r="AG76">
        <v>4.7869716948162786</v>
      </c>
      <c r="AH76">
        <v>9.3100610606048182</v>
      </c>
      <c r="AI76">
        <v>0</v>
      </c>
      <c r="AJ76">
        <v>0</v>
      </c>
      <c r="AK76">
        <v>0</v>
      </c>
      <c r="AL76">
        <v>0</v>
      </c>
      <c r="AM76">
        <v>1.559773252474161</v>
      </c>
      <c r="AN76">
        <v>4.6026078386678722E-2</v>
      </c>
      <c r="AO76">
        <v>0</v>
      </c>
      <c r="AP76">
        <v>0</v>
      </c>
      <c r="AQ76">
        <v>4.9278629863729773</v>
      </c>
      <c r="AR76">
        <v>0</v>
      </c>
      <c r="AS76">
        <v>2.3013048026432852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2.9098433910614525</v>
      </c>
      <c r="AZ76">
        <v>2.27</v>
      </c>
      <c r="BA76">
        <v>2.477747921225383</v>
      </c>
      <c r="BB76">
        <v>2.7122576344294003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72.787675910026678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2.890022578166239</v>
      </c>
      <c r="L77">
        <v>9.5198200421755299</v>
      </c>
      <c r="M77">
        <v>2.5599159867705108</v>
      </c>
      <c r="N77">
        <v>2.8500893605861299</v>
      </c>
      <c r="O77">
        <v>3.1700451995241874</v>
      </c>
      <c r="P77">
        <v>3.8301154679932421</v>
      </c>
      <c r="Q77">
        <v>0.42254612467218117</v>
      </c>
      <c r="R77">
        <v>1.2698924731381138</v>
      </c>
      <c r="S77">
        <v>0.65375111507763062</v>
      </c>
      <c r="T77">
        <v>1.6209736190476192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4.5473796964892825</v>
      </c>
      <c r="AC77">
        <v>2.9179265889663877</v>
      </c>
      <c r="AD77">
        <v>2.646500494969104</v>
      </c>
      <c r="AE77">
        <v>4.9263263903208943</v>
      </c>
      <c r="AF77">
        <v>0.75943097421447958</v>
      </c>
      <c r="AG77">
        <v>4.7869716948162786</v>
      </c>
      <c r="AH77">
        <v>12.10307941024695</v>
      </c>
      <c r="AI77">
        <v>0.31962568802270058</v>
      </c>
      <c r="AJ77">
        <v>0</v>
      </c>
      <c r="AK77">
        <v>0</v>
      </c>
      <c r="AL77">
        <v>0</v>
      </c>
      <c r="AM77">
        <v>1.6109133290021316</v>
      </c>
      <c r="AN77">
        <v>4.6026078386678722E-2</v>
      </c>
      <c r="AO77">
        <v>0</v>
      </c>
      <c r="AP77">
        <v>0</v>
      </c>
      <c r="AQ77">
        <v>4.9278629863729773</v>
      </c>
      <c r="AR77">
        <v>0</v>
      </c>
      <c r="AS77">
        <v>3.1195463740061471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2.9585616672760513</v>
      </c>
      <c r="AZ77">
        <v>4.8581975691964292</v>
      </c>
      <c r="BA77">
        <v>3.22</v>
      </c>
      <c r="BB77">
        <v>2.7122576344294003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85.247778543867298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2.8899808696356781</v>
      </c>
      <c r="L78">
        <v>9.2702211819438052</v>
      </c>
      <c r="M78">
        <v>2.5599159867705108</v>
      </c>
      <c r="N78">
        <v>2.8500893605861299</v>
      </c>
      <c r="O78">
        <v>3.1700451995241874</v>
      </c>
      <c r="P78">
        <v>3.8301154679932421</v>
      </c>
      <c r="Q78">
        <v>0.42254612467218117</v>
      </c>
      <c r="R78">
        <v>1.2698924731381138</v>
      </c>
      <c r="S78">
        <v>0.65375111507763062</v>
      </c>
      <c r="T78">
        <v>1.6209736190476192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4.5473796964892825</v>
      </c>
      <c r="AC78">
        <v>2.9179265889663877</v>
      </c>
      <c r="AD78">
        <v>3.536849761626415</v>
      </c>
      <c r="AE78">
        <v>4.9263263903208943</v>
      </c>
      <c r="AF78">
        <v>0.75943097421447958</v>
      </c>
      <c r="AG78">
        <v>4.7869716948162786</v>
      </c>
      <c r="AH78">
        <v>12.10307941024695</v>
      </c>
      <c r="AI78">
        <v>0.51140110083632095</v>
      </c>
      <c r="AJ78">
        <v>0</v>
      </c>
      <c r="AK78">
        <v>0</v>
      </c>
      <c r="AL78">
        <v>0</v>
      </c>
      <c r="AM78">
        <v>1.6109133290021316</v>
      </c>
      <c r="AN78">
        <v>4.6026078386678722E-2</v>
      </c>
      <c r="AO78">
        <v>0</v>
      </c>
      <c r="AP78">
        <v>0</v>
      </c>
      <c r="AQ78">
        <v>4.9278629863729773</v>
      </c>
      <c r="AR78">
        <v>0</v>
      </c>
      <c r="AS78">
        <v>3.1195463740061471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2.9585616672760513</v>
      </c>
      <c r="AZ78">
        <v>4.8581975691964292</v>
      </c>
      <c r="BA78">
        <v>3.22</v>
      </c>
      <c r="BB78">
        <v>2.7122576344294003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86.080262654575932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2.7900137653429602</v>
      </c>
      <c r="L79">
        <v>9.1929266485774228</v>
      </c>
      <c r="M79">
        <v>2.5599159867705108</v>
      </c>
      <c r="N79">
        <v>2.8500893605861299</v>
      </c>
      <c r="O79">
        <v>3.1700451995241874</v>
      </c>
      <c r="P79">
        <v>3.8301154679932421</v>
      </c>
      <c r="Q79">
        <v>0.40988896614821591</v>
      </c>
      <c r="R79">
        <v>1.2698924731381138</v>
      </c>
      <c r="S79">
        <v>0.65375111507763062</v>
      </c>
      <c r="T79">
        <v>1.5691819197324415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4.5473796964892825</v>
      </c>
      <c r="AC79">
        <v>2.9179265889663877</v>
      </c>
      <c r="AD79">
        <v>3.536849761626415</v>
      </c>
      <c r="AE79">
        <v>4.9263263903208943</v>
      </c>
      <c r="AF79">
        <v>0.75943097421447958</v>
      </c>
      <c r="AG79">
        <v>4.7869716948162786</v>
      </c>
      <c r="AH79">
        <v>12.10307941024695</v>
      </c>
      <c r="AI79">
        <v>3.284217623834095</v>
      </c>
      <c r="AJ79">
        <v>0</v>
      </c>
      <c r="AK79">
        <v>0</v>
      </c>
      <c r="AL79">
        <v>0</v>
      </c>
      <c r="AM79">
        <v>1.6109133290021316</v>
      </c>
      <c r="AN79">
        <v>4.6026078386678722E-2</v>
      </c>
      <c r="AO79">
        <v>0</v>
      </c>
      <c r="AP79">
        <v>0</v>
      </c>
      <c r="AQ79">
        <v>4.9278629863729773</v>
      </c>
      <c r="AR79">
        <v>0</v>
      </c>
      <c r="AS79">
        <v>3.1195463740061471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2.9585616672760513</v>
      </c>
      <c r="AZ79">
        <v>4.8581975691964292</v>
      </c>
      <c r="BA79">
        <v>3.22</v>
      </c>
      <c r="BB79">
        <v>2.7122576344294003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88.611368682075451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2.7900137653429602</v>
      </c>
      <c r="L80">
        <v>9.1900222392161659</v>
      </c>
      <c r="M80">
        <v>2.5599159867705108</v>
      </c>
      <c r="N80">
        <v>2.8500893605861299</v>
      </c>
      <c r="O80">
        <v>3.1700451995241874</v>
      </c>
      <c r="P80">
        <v>3.8301154679932421</v>
      </c>
      <c r="Q80">
        <v>0.40988896614821591</v>
      </c>
      <c r="R80">
        <v>1.2698924731381138</v>
      </c>
      <c r="S80">
        <v>0.62978679101123602</v>
      </c>
      <c r="T80">
        <v>1.5691819197324415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4.5473796964892825</v>
      </c>
      <c r="AC80">
        <v>2.9179265889663877</v>
      </c>
      <c r="AD80">
        <v>3.536849761626415</v>
      </c>
      <c r="AE80">
        <v>4.9263263903208943</v>
      </c>
      <c r="AF80">
        <v>0.75943097421447958</v>
      </c>
      <c r="AG80">
        <v>4.7869716948162786</v>
      </c>
      <c r="AH80">
        <v>12.10307941024695</v>
      </c>
      <c r="AI80">
        <v>3.284217623834095</v>
      </c>
      <c r="AJ80">
        <v>0</v>
      </c>
      <c r="AK80">
        <v>0</v>
      </c>
      <c r="AL80">
        <v>0</v>
      </c>
      <c r="AM80">
        <v>1.6109133290021316</v>
      </c>
      <c r="AN80">
        <v>4.6026078386678722E-2</v>
      </c>
      <c r="AO80">
        <v>0</v>
      </c>
      <c r="AP80">
        <v>0</v>
      </c>
      <c r="AQ80">
        <v>4.9278629863729773</v>
      </c>
      <c r="AR80">
        <v>0</v>
      </c>
      <c r="AS80">
        <v>3.1195463740061471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2.9585616672760513</v>
      </c>
      <c r="AZ80">
        <v>4.8581975691964292</v>
      </c>
      <c r="BA80">
        <v>3.22</v>
      </c>
      <c r="BB80">
        <v>2.7122576344294003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88.584499948647803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2.7900137653429602</v>
      </c>
      <c r="L81">
        <v>9.1900222392161659</v>
      </c>
      <c r="M81">
        <v>2.5599159867705108</v>
      </c>
      <c r="N81">
        <v>2.8500893605861299</v>
      </c>
      <c r="O81">
        <v>3.1700451995241874</v>
      </c>
      <c r="P81">
        <v>3.8301154679932421</v>
      </c>
      <c r="Q81">
        <v>0.40988896614821591</v>
      </c>
      <c r="R81">
        <v>1.2698924731381138</v>
      </c>
      <c r="S81">
        <v>0.62978679101123602</v>
      </c>
      <c r="T81">
        <v>1.5691819197324415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4.5473796964892825</v>
      </c>
      <c r="AC81">
        <v>2.9179265889663877</v>
      </c>
      <c r="AD81">
        <v>3.536849761626415</v>
      </c>
      <c r="AE81">
        <v>4.9263263903208943</v>
      </c>
      <c r="AF81">
        <v>1.4344807038065575</v>
      </c>
      <c r="AG81">
        <v>4.7869716948162786</v>
      </c>
      <c r="AH81">
        <v>12.10307941024695</v>
      </c>
      <c r="AI81">
        <v>3.284217623834095</v>
      </c>
      <c r="AJ81">
        <v>0</v>
      </c>
      <c r="AK81">
        <v>0</v>
      </c>
      <c r="AL81">
        <v>0</v>
      </c>
      <c r="AM81">
        <v>1.6109133290021316</v>
      </c>
      <c r="AN81">
        <v>4.6026078386678722E-2</v>
      </c>
      <c r="AO81">
        <v>0</v>
      </c>
      <c r="AP81">
        <v>0</v>
      </c>
      <c r="AQ81">
        <v>4.9278629863729773</v>
      </c>
      <c r="AR81">
        <v>0</v>
      </c>
      <c r="AS81">
        <v>3.1195463740061471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2.9585616672760513</v>
      </c>
      <c r="AZ81">
        <v>4.8581975691964292</v>
      </c>
      <c r="BA81">
        <v>3.22</v>
      </c>
      <c r="BB81">
        <v>2.7122576344294003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89.259549678239878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2.7900125428137548</v>
      </c>
      <c r="L82">
        <v>9.1900222392161659</v>
      </c>
      <c r="M82">
        <v>2.5599159867705108</v>
      </c>
      <c r="N82">
        <v>2.8500893605861299</v>
      </c>
      <c r="O82">
        <v>3.1700451995241874</v>
      </c>
      <c r="P82">
        <v>3.8301154679932421</v>
      </c>
      <c r="Q82">
        <v>0.40988896614821591</v>
      </c>
      <c r="R82">
        <v>1.2698924731381138</v>
      </c>
      <c r="S82">
        <v>0.62978679101123602</v>
      </c>
      <c r="T82">
        <v>1.5691819197324415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4.5473796964892825</v>
      </c>
      <c r="AC82">
        <v>2.9179265889663877</v>
      </c>
      <c r="AD82">
        <v>3.536849761626415</v>
      </c>
      <c r="AE82">
        <v>4.9263263903208943</v>
      </c>
      <c r="AF82">
        <v>1.4344807038065575</v>
      </c>
      <c r="AG82">
        <v>4.7869716948162786</v>
      </c>
      <c r="AH82">
        <v>12.10307941024695</v>
      </c>
      <c r="AI82">
        <v>3.284217623834095</v>
      </c>
      <c r="AJ82">
        <v>0</v>
      </c>
      <c r="AK82">
        <v>0</v>
      </c>
      <c r="AL82">
        <v>0</v>
      </c>
      <c r="AM82">
        <v>1.6109133290021316</v>
      </c>
      <c r="AN82">
        <v>4.6026078386678722E-2</v>
      </c>
      <c r="AO82">
        <v>0</v>
      </c>
      <c r="AP82">
        <v>0</v>
      </c>
      <c r="AQ82">
        <v>4.9278629863729773</v>
      </c>
      <c r="AR82">
        <v>0</v>
      </c>
      <c r="AS82">
        <v>3.1195463740061471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2.9585616672760513</v>
      </c>
      <c r="AZ82">
        <v>4.8581975691964292</v>
      </c>
      <c r="BA82">
        <v>3.22</v>
      </c>
      <c r="BB82">
        <v>2.7122576344294003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89.259548455710672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2.8900060887653627</v>
      </c>
      <c r="L83">
        <v>9.1900222392161659</v>
      </c>
      <c r="M83">
        <v>2.5599159867705108</v>
      </c>
      <c r="N83">
        <v>2.8500893605861299</v>
      </c>
      <c r="O83">
        <v>3.1700451995241874</v>
      </c>
      <c r="P83">
        <v>3.8301154679932421</v>
      </c>
      <c r="Q83">
        <v>0.40988354574565417</v>
      </c>
      <c r="R83">
        <v>1.2698924731381138</v>
      </c>
      <c r="S83">
        <v>0.62978679101123602</v>
      </c>
      <c r="T83">
        <v>1.5621007651006713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4.5473796964892825</v>
      </c>
      <c r="AC83">
        <v>2.9179265889663877</v>
      </c>
      <c r="AD83">
        <v>3.536849761626415</v>
      </c>
      <c r="AE83">
        <v>4.9263263903208943</v>
      </c>
      <c r="AF83">
        <v>1.4344807038065575</v>
      </c>
      <c r="AG83">
        <v>4.7869716948162786</v>
      </c>
      <c r="AH83">
        <v>12.10307941024695</v>
      </c>
      <c r="AI83">
        <v>3.284217623834095</v>
      </c>
      <c r="AJ83">
        <v>0</v>
      </c>
      <c r="AK83">
        <v>0</v>
      </c>
      <c r="AL83">
        <v>0</v>
      </c>
      <c r="AM83">
        <v>1.6109133290021316</v>
      </c>
      <c r="AN83">
        <v>4.6026078386678722E-2</v>
      </c>
      <c r="AO83">
        <v>0</v>
      </c>
      <c r="AP83">
        <v>0</v>
      </c>
      <c r="AQ83">
        <v>4.9278629863729773</v>
      </c>
      <c r="AR83">
        <v>0</v>
      </c>
      <c r="AS83">
        <v>3.1195463740061471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2.9585616672760513</v>
      </c>
      <c r="AZ83">
        <v>4.8581975691964292</v>
      </c>
      <c r="BA83">
        <v>3.22</v>
      </c>
      <c r="BB83">
        <v>2.7122576344294003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89.352455426627955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2.8900060887653627</v>
      </c>
      <c r="L84">
        <v>9.1900222392161659</v>
      </c>
      <c r="M84">
        <v>2.5599159867705108</v>
      </c>
      <c r="N84">
        <v>2.8500893605861299</v>
      </c>
      <c r="O84">
        <v>3.1700451995241874</v>
      </c>
      <c r="P84">
        <v>3.8301154679932421</v>
      </c>
      <c r="Q84">
        <v>0.40988354574565417</v>
      </c>
      <c r="R84">
        <v>1.2698924731381138</v>
      </c>
      <c r="S84">
        <v>0.62978679101123602</v>
      </c>
      <c r="T84">
        <v>1.5621007651006713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4.5473796964892825</v>
      </c>
      <c r="AC84">
        <v>2.9179265889663877</v>
      </c>
      <c r="AD84">
        <v>3.536849761626415</v>
      </c>
      <c r="AE84">
        <v>4.9263263903208943</v>
      </c>
      <c r="AF84">
        <v>1.4344807038065575</v>
      </c>
      <c r="AG84">
        <v>4.7869716948162786</v>
      </c>
      <c r="AH84">
        <v>12.10307941024695</v>
      </c>
      <c r="AI84">
        <v>3.284217623834095</v>
      </c>
      <c r="AJ84">
        <v>0</v>
      </c>
      <c r="AK84">
        <v>0</v>
      </c>
      <c r="AL84">
        <v>0</v>
      </c>
      <c r="AM84">
        <v>1.6109133290021316</v>
      </c>
      <c r="AN84">
        <v>4.6026078386678722E-2</v>
      </c>
      <c r="AO84">
        <v>0</v>
      </c>
      <c r="AP84">
        <v>0</v>
      </c>
      <c r="AQ84">
        <v>4.9278629863729773</v>
      </c>
      <c r="AR84">
        <v>0</v>
      </c>
      <c r="AS84">
        <v>3.1195463740061471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2.9585616672760513</v>
      </c>
      <c r="AZ84">
        <v>4.8581975691964292</v>
      </c>
      <c r="BA84">
        <v>3.22</v>
      </c>
      <c r="BB84">
        <v>2.7122576344294003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89.352455426627955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2.8900028458314195</v>
      </c>
      <c r="L85">
        <v>9.1900222392161659</v>
      </c>
      <c r="M85">
        <v>2.5599159867705108</v>
      </c>
      <c r="N85">
        <v>2.8500893605861299</v>
      </c>
      <c r="O85">
        <v>3.1700451995241874</v>
      </c>
      <c r="P85">
        <v>3.8301154679932421</v>
      </c>
      <c r="Q85">
        <v>0.40988354574565417</v>
      </c>
      <c r="R85">
        <v>1.2698924731381138</v>
      </c>
      <c r="S85">
        <v>0.62978679101123602</v>
      </c>
      <c r="T85">
        <v>1.5621007651006713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4.5473796964892825</v>
      </c>
      <c r="AC85">
        <v>2.9179265889663877</v>
      </c>
      <c r="AD85">
        <v>2.646500494969104</v>
      </c>
      <c r="AE85">
        <v>3.2842176222827435</v>
      </c>
      <c r="AF85">
        <v>0.67504972959207776</v>
      </c>
      <c r="AG85">
        <v>4.7869716948162786</v>
      </c>
      <c r="AH85">
        <v>10.452659472792432</v>
      </c>
      <c r="AI85">
        <v>0.38355082562724069</v>
      </c>
      <c r="AJ85">
        <v>0</v>
      </c>
      <c r="AK85">
        <v>0</v>
      </c>
      <c r="AL85">
        <v>0</v>
      </c>
      <c r="AM85">
        <v>1.559773252474161</v>
      </c>
      <c r="AN85">
        <v>4.6026078386678722E-2</v>
      </c>
      <c r="AO85">
        <v>0</v>
      </c>
      <c r="AP85">
        <v>0</v>
      </c>
      <c r="AQ85">
        <v>4.9278629863729773</v>
      </c>
      <c r="AR85">
        <v>0</v>
      </c>
      <c r="AS85">
        <v>3.0315854369822217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2.9098433910614525</v>
      </c>
      <c r="AZ85">
        <v>4.8581975691964292</v>
      </c>
      <c r="BA85">
        <v>2.7805440779727095</v>
      </c>
      <c r="BB85">
        <v>2.7122576344294003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80.88220122732892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2.8900162350858061</v>
      </c>
      <c r="L86">
        <v>9.1900222392161659</v>
      </c>
      <c r="M86">
        <v>2.5599159867705108</v>
      </c>
      <c r="N86">
        <v>2.8500893605861299</v>
      </c>
      <c r="O86">
        <v>3.1700451995241874</v>
      </c>
      <c r="P86">
        <v>3.8301154679932421</v>
      </c>
      <c r="Q86">
        <v>0.40988354574565417</v>
      </c>
      <c r="R86">
        <v>1.2698924731381138</v>
      </c>
      <c r="S86">
        <v>0.62978679101123602</v>
      </c>
      <c r="T86">
        <v>1.5621007651006713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4.5473796964892825</v>
      </c>
      <c r="AC86">
        <v>2.9179265889663877</v>
      </c>
      <c r="AD86">
        <v>2.646500494969104</v>
      </c>
      <c r="AE86">
        <v>3.2842176222827435</v>
      </c>
      <c r="AF86">
        <v>0.67504972959207776</v>
      </c>
      <c r="AG86">
        <v>4.7869716948162786</v>
      </c>
      <c r="AH86">
        <v>7.6173226430484569</v>
      </c>
      <c r="AI86">
        <v>0.31962568802270058</v>
      </c>
      <c r="AJ86">
        <v>0</v>
      </c>
      <c r="AK86">
        <v>0</v>
      </c>
      <c r="AL86">
        <v>0</v>
      </c>
      <c r="AM86">
        <v>1.559773252474161</v>
      </c>
      <c r="AN86">
        <v>4.6026078386678722E-2</v>
      </c>
      <c r="AO86">
        <v>0</v>
      </c>
      <c r="AP86">
        <v>0</v>
      </c>
      <c r="AQ86">
        <v>4.9278629863729773</v>
      </c>
      <c r="AR86">
        <v>0</v>
      </c>
      <c r="AS86">
        <v>3.0315854369822217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2.9098433910614525</v>
      </c>
      <c r="AZ86">
        <v>4.2317169461538464</v>
      </c>
      <c r="BA86">
        <v>2.0299999999999998</v>
      </c>
      <c r="BB86">
        <v>2.7122576344294003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76.605927948219502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2.8899838285748722</v>
      </c>
      <c r="L87">
        <v>9.1900222392161659</v>
      </c>
      <c r="M87">
        <v>2.5599159867705108</v>
      </c>
      <c r="N87">
        <v>2.8500893605861299</v>
      </c>
      <c r="O87">
        <v>3.1700451995241874</v>
      </c>
      <c r="P87">
        <v>3.8301154679932421</v>
      </c>
      <c r="Q87">
        <v>0.40988354574565417</v>
      </c>
      <c r="R87">
        <v>1.2698924731381138</v>
      </c>
      <c r="S87">
        <v>0.62978679101123602</v>
      </c>
      <c r="T87">
        <v>1.5621007651006713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4.5473796964892825</v>
      </c>
      <c r="AC87">
        <v>2.9179265889663877</v>
      </c>
      <c r="AD87">
        <v>2.646500494969104</v>
      </c>
      <c r="AE87">
        <v>3.2842176222827435</v>
      </c>
      <c r="AF87">
        <v>0.67504972959207776</v>
      </c>
      <c r="AG87">
        <v>4.7869716948162786</v>
      </c>
      <c r="AH87">
        <v>5.4167628575286315</v>
      </c>
      <c r="AI87">
        <v>0</v>
      </c>
      <c r="AJ87">
        <v>0</v>
      </c>
      <c r="AK87">
        <v>0</v>
      </c>
      <c r="AL87">
        <v>0</v>
      </c>
      <c r="AM87">
        <v>1.559773252474161</v>
      </c>
      <c r="AN87">
        <v>4.6026078386678722E-2</v>
      </c>
      <c r="AO87">
        <v>0</v>
      </c>
      <c r="AP87">
        <v>0</v>
      </c>
      <c r="AQ87">
        <v>4.9278629863729773</v>
      </c>
      <c r="AR87">
        <v>0</v>
      </c>
      <c r="AS87">
        <v>3.0315854369822217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2.9098433910614525</v>
      </c>
      <c r="AZ87">
        <v>4.2699999999999996</v>
      </c>
      <c r="BA87">
        <v>1.45</v>
      </c>
      <c r="BB87">
        <v>2.7122576344294003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73.543993122012182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2.890016279403421</v>
      </c>
      <c r="L88">
        <v>9.1900222392161659</v>
      </c>
      <c r="M88">
        <v>2.5599159867705108</v>
      </c>
      <c r="N88">
        <v>2.8500893605861299</v>
      </c>
      <c r="O88">
        <v>3.1700451995241874</v>
      </c>
      <c r="P88">
        <v>3.8301154679932421</v>
      </c>
      <c r="Q88">
        <v>0.40988354574565417</v>
      </c>
      <c r="R88">
        <v>1.2698924731381138</v>
      </c>
      <c r="S88">
        <v>0.62978679101123602</v>
      </c>
      <c r="T88">
        <v>1.5621007651006713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4.5473796964892825</v>
      </c>
      <c r="AC88">
        <v>2.9179265889663877</v>
      </c>
      <c r="AD88">
        <v>2.646500494969104</v>
      </c>
      <c r="AE88">
        <v>3.2842176222827435</v>
      </c>
      <c r="AF88">
        <v>0.67504972959207776</v>
      </c>
      <c r="AG88">
        <v>4.7869716948162786</v>
      </c>
      <c r="AH88">
        <v>7.6173226430484569</v>
      </c>
      <c r="AI88">
        <v>0</v>
      </c>
      <c r="AJ88">
        <v>0</v>
      </c>
      <c r="AK88">
        <v>0</v>
      </c>
      <c r="AL88">
        <v>0</v>
      </c>
      <c r="AM88">
        <v>1.559773252474161</v>
      </c>
      <c r="AN88">
        <v>4.6026078386678722E-2</v>
      </c>
      <c r="AO88">
        <v>0</v>
      </c>
      <c r="AP88">
        <v>0</v>
      </c>
      <c r="AQ88">
        <v>4.9278629863729773</v>
      </c>
      <c r="AR88">
        <v>0</v>
      </c>
      <c r="AS88">
        <v>3.0315854369822217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2.9098433910614525</v>
      </c>
      <c r="AZ88">
        <v>4.8581975691964292</v>
      </c>
      <c r="BA88">
        <v>2.0299999999999998</v>
      </c>
      <c r="BB88">
        <v>2.7122576344294003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76.912782927557004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2.8900165983135948</v>
      </c>
      <c r="L89">
        <v>9.1900222392161659</v>
      </c>
      <c r="M89">
        <v>2.5599159867705108</v>
      </c>
      <c r="N89">
        <v>2.8500893605861299</v>
      </c>
      <c r="O89">
        <v>3.1700451995241874</v>
      </c>
      <c r="P89">
        <v>3.8301154679932421</v>
      </c>
      <c r="Q89">
        <v>0.40988354574565417</v>
      </c>
      <c r="R89">
        <v>1.2698924731381138</v>
      </c>
      <c r="S89">
        <v>0.62978679101123602</v>
      </c>
      <c r="T89">
        <v>1.5621007651006713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4.5473796964892825</v>
      </c>
      <c r="AC89">
        <v>2.9179265889663877</v>
      </c>
      <c r="AD89">
        <v>2.646500494969104</v>
      </c>
      <c r="AE89">
        <v>3.2842176222827435</v>
      </c>
      <c r="AF89">
        <v>0.67504972959207776</v>
      </c>
      <c r="AG89">
        <v>4.7869716948162786</v>
      </c>
      <c r="AH89">
        <v>10.452659472792432</v>
      </c>
      <c r="AI89">
        <v>0</v>
      </c>
      <c r="AJ89">
        <v>0</v>
      </c>
      <c r="AK89">
        <v>0</v>
      </c>
      <c r="AL89">
        <v>0</v>
      </c>
      <c r="AM89">
        <v>1.559773252474161</v>
      </c>
      <c r="AN89">
        <v>4.6026078386678722E-2</v>
      </c>
      <c r="AO89">
        <v>0</v>
      </c>
      <c r="AP89">
        <v>0</v>
      </c>
      <c r="AQ89">
        <v>4.9278629863729773</v>
      </c>
      <c r="AR89">
        <v>0</v>
      </c>
      <c r="AS89">
        <v>3.0315854369822217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2.9098433910614525</v>
      </c>
      <c r="AZ89">
        <v>4.8581975691964292</v>
      </c>
      <c r="BA89">
        <v>2.7805440779727095</v>
      </c>
      <c r="BB89">
        <v>2.7122576344294003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80.498664154183857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2.890016279403421</v>
      </c>
      <c r="L90">
        <v>9.1900222392161659</v>
      </c>
      <c r="M90">
        <v>2.5599159867705108</v>
      </c>
      <c r="N90">
        <v>2.8500893605861299</v>
      </c>
      <c r="O90">
        <v>3.1700451995241874</v>
      </c>
      <c r="P90">
        <v>3.8301154679932421</v>
      </c>
      <c r="Q90">
        <v>0.40988354574565417</v>
      </c>
      <c r="R90">
        <v>1.2698924731381138</v>
      </c>
      <c r="S90">
        <v>0.62978679101123602</v>
      </c>
      <c r="T90">
        <v>1.5621007651006713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4.5473796964892825</v>
      </c>
      <c r="AC90">
        <v>2.9179265889663877</v>
      </c>
      <c r="AD90">
        <v>2.646500494969104</v>
      </c>
      <c r="AE90">
        <v>4.9263263903208943</v>
      </c>
      <c r="AF90">
        <v>2.1517209799141233</v>
      </c>
      <c r="AG90">
        <v>4.7869716948162786</v>
      </c>
      <c r="AH90">
        <v>10.452659472792432</v>
      </c>
      <c r="AI90">
        <v>0</v>
      </c>
      <c r="AJ90">
        <v>0</v>
      </c>
      <c r="AK90">
        <v>0</v>
      </c>
      <c r="AL90">
        <v>0</v>
      </c>
      <c r="AM90">
        <v>1.6109133290021316</v>
      </c>
      <c r="AN90">
        <v>4.6026078386678722E-2</v>
      </c>
      <c r="AO90">
        <v>0</v>
      </c>
      <c r="AP90">
        <v>0</v>
      </c>
      <c r="AQ90">
        <v>4.9278629863729773</v>
      </c>
      <c r="AR90">
        <v>0</v>
      </c>
      <c r="AS90">
        <v>3.1195463740061471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2.9585616672760513</v>
      </c>
      <c r="AZ90">
        <v>4.8581975691964292</v>
      </c>
      <c r="BA90">
        <v>2.7805440779727095</v>
      </c>
      <c r="BB90">
        <v>2.7122576344294003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83.805263143400381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2.8900168792461125</v>
      </c>
      <c r="L91">
        <v>9.1900222392161659</v>
      </c>
      <c r="M91">
        <v>2.5599159867705108</v>
      </c>
      <c r="N91">
        <v>2.8500893605861299</v>
      </c>
      <c r="O91">
        <v>3.1700451995241874</v>
      </c>
      <c r="P91">
        <v>3.8301154679932421</v>
      </c>
      <c r="Q91">
        <v>0.40988354574565417</v>
      </c>
      <c r="R91">
        <v>1.2698924731381138</v>
      </c>
      <c r="S91">
        <v>0.62978679101123602</v>
      </c>
      <c r="T91">
        <v>1.5621007651006713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4.5473796964892825</v>
      </c>
      <c r="AC91">
        <v>2.9179265889663877</v>
      </c>
      <c r="AD91">
        <v>2.646500494969104</v>
      </c>
      <c r="AE91">
        <v>4.9263263903208943</v>
      </c>
      <c r="AF91">
        <v>2.1517209799141233</v>
      </c>
      <c r="AG91">
        <v>4.7869716948162786</v>
      </c>
      <c r="AH91">
        <v>12.10307941024695</v>
      </c>
      <c r="AI91">
        <v>0</v>
      </c>
      <c r="AJ91">
        <v>0</v>
      </c>
      <c r="AK91">
        <v>0</v>
      </c>
      <c r="AL91">
        <v>0</v>
      </c>
      <c r="AM91">
        <v>1.6109133290021316</v>
      </c>
      <c r="AN91">
        <v>4.6026078386678722E-2</v>
      </c>
      <c r="AO91">
        <v>0</v>
      </c>
      <c r="AP91">
        <v>0</v>
      </c>
      <c r="AQ91">
        <v>4.9278629863729773</v>
      </c>
      <c r="AR91">
        <v>0</v>
      </c>
      <c r="AS91">
        <v>3.1195463740061471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2.9585616672760513</v>
      </c>
      <c r="AZ91">
        <v>4.8581975691964292</v>
      </c>
      <c r="BA91">
        <v>3.22</v>
      </c>
      <c r="BB91">
        <v>2.7122576344294003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85.895139602724868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2.8900163748364136</v>
      </c>
      <c r="L92">
        <v>9.1900222392161659</v>
      </c>
      <c r="M92">
        <v>2.5599159867705108</v>
      </c>
      <c r="N92">
        <v>2.8500893605861299</v>
      </c>
      <c r="O92">
        <v>3.1700451995241874</v>
      </c>
      <c r="P92">
        <v>3.8301154679932421</v>
      </c>
      <c r="Q92">
        <v>0.40988354574565417</v>
      </c>
      <c r="R92">
        <v>1.2698924731381138</v>
      </c>
      <c r="S92">
        <v>0.62978679101123602</v>
      </c>
      <c r="T92">
        <v>1.5621007651006713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4.5473796964892825</v>
      </c>
      <c r="AC92">
        <v>2.9179265889663877</v>
      </c>
      <c r="AD92">
        <v>2.646500494969104</v>
      </c>
      <c r="AE92">
        <v>4.9263263903208943</v>
      </c>
      <c r="AF92">
        <v>2.1517209799141233</v>
      </c>
      <c r="AG92">
        <v>4.7869716948162786</v>
      </c>
      <c r="AH92">
        <v>12.06076085149339</v>
      </c>
      <c r="AI92">
        <v>0</v>
      </c>
      <c r="AJ92">
        <v>0</v>
      </c>
      <c r="AK92">
        <v>0</v>
      </c>
      <c r="AL92">
        <v>0</v>
      </c>
      <c r="AM92">
        <v>1.6109133290021316</v>
      </c>
      <c r="AN92">
        <v>4.6026078386678722E-2</v>
      </c>
      <c r="AO92">
        <v>0</v>
      </c>
      <c r="AP92">
        <v>0</v>
      </c>
      <c r="AQ92">
        <v>4.9278629863729773</v>
      </c>
      <c r="AR92">
        <v>0</v>
      </c>
      <c r="AS92">
        <v>3.1195463740061471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2.9585616672760513</v>
      </c>
      <c r="AZ92">
        <v>4.8581975691964292</v>
      </c>
      <c r="BA92">
        <v>3.209590616554054</v>
      </c>
      <c r="BB92">
        <v>2.7122576344294003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85.842411156115674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2.8900159753909183</v>
      </c>
      <c r="L93">
        <v>9.1900222392161659</v>
      </c>
      <c r="M93">
        <v>2.5599159867705108</v>
      </c>
      <c r="N93">
        <v>2.8500893605861299</v>
      </c>
      <c r="O93">
        <v>3.1700451995241874</v>
      </c>
      <c r="P93">
        <v>3.8301154679932421</v>
      </c>
      <c r="Q93">
        <v>0.40988354574565417</v>
      </c>
      <c r="R93">
        <v>1.2698924731381138</v>
      </c>
      <c r="S93">
        <v>0.62978679101123602</v>
      </c>
      <c r="T93">
        <v>1.5621007651006713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4.5473796964892825</v>
      </c>
      <c r="AC93">
        <v>2.9179265889663877</v>
      </c>
      <c r="AD93">
        <v>2.646500494969104</v>
      </c>
      <c r="AE93">
        <v>4.9263263903208943</v>
      </c>
      <c r="AF93">
        <v>2.1517209799141233</v>
      </c>
      <c r="AG93">
        <v>4.7869716948162786</v>
      </c>
      <c r="AH93">
        <v>10.452659472792432</v>
      </c>
      <c r="AI93">
        <v>0</v>
      </c>
      <c r="AJ93">
        <v>0</v>
      </c>
      <c r="AK93">
        <v>0</v>
      </c>
      <c r="AL93">
        <v>0</v>
      </c>
      <c r="AM93">
        <v>1.6109133290021316</v>
      </c>
      <c r="AN93">
        <v>4.6026078386678722E-2</v>
      </c>
      <c r="AO93">
        <v>0</v>
      </c>
      <c r="AP93">
        <v>0</v>
      </c>
      <c r="AQ93">
        <v>4.9278629863729773</v>
      </c>
      <c r="AR93">
        <v>0</v>
      </c>
      <c r="AS93">
        <v>3.1195463740061471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2.9585616672760513</v>
      </c>
      <c r="AZ93">
        <v>4.8581975691964292</v>
      </c>
      <c r="BA93">
        <v>2.7805440779727095</v>
      </c>
      <c r="BB93">
        <v>2.7122576344294003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83.805262839387879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2.8900159753909183</v>
      </c>
      <c r="L94">
        <v>9.1900222392161659</v>
      </c>
      <c r="M94">
        <v>2.5599159867705108</v>
      </c>
      <c r="N94">
        <v>2.8500893605861299</v>
      </c>
      <c r="O94">
        <v>3.1700451995241874</v>
      </c>
      <c r="P94">
        <v>3.8301154679932421</v>
      </c>
      <c r="Q94">
        <v>0.40988354574565417</v>
      </c>
      <c r="R94">
        <v>1.2698924731381138</v>
      </c>
      <c r="S94">
        <v>0.62978679101123602</v>
      </c>
      <c r="T94">
        <v>1.5621007651006713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4.5473796964892825</v>
      </c>
      <c r="AC94">
        <v>1.94332407417943</v>
      </c>
      <c r="AD94">
        <v>1.7643337193959929</v>
      </c>
      <c r="AE94">
        <v>3.2842176222827435</v>
      </c>
      <c r="AF94">
        <v>0.67504972959207776</v>
      </c>
      <c r="AG94">
        <v>4.7869716948162786</v>
      </c>
      <c r="AH94">
        <v>7.6173226430484569</v>
      </c>
      <c r="AI94">
        <v>0</v>
      </c>
      <c r="AJ94">
        <v>0</v>
      </c>
      <c r="AK94">
        <v>0</v>
      </c>
      <c r="AL94">
        <v>0</v>
      </c>
      <c r="AM94">
        <v>1.559773252474161</v>
      </c>
      <c r="AN94">
        <v>4.6026078386678722E-2</v>
      </c>
      <c r="AO94">
        <v>0</v>
      </c>
      <c r="AP94">
        <v>0</v>
      </c>
      <c r="AQ94">
        <v>4.9278629863729773</v>
      </c>
      <c r="AR94">
        <v>0</v>
      </c>
      <c r="AS94">
        <v>3.0315854369822217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2.9098433910614525</v>
      </c>
      <c r="AZ94">
        <v>4.8581975691964292</v>
      </c>
      <c r="BA94">
        <v>2.0299999999999998</v>
      </c>
      <c r="BB94">
        <v>2.7122576344294003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75.056013333184424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2.7900137653429602</v>
      </c>
      <c r="L95">
        <v>9.1900222392161659</v>
      </c>
      <c r="M95">
        <v>2.5599159867705108</v>
      </c>
      <c r="N95">
        <v>2.8500893605861299</v>
      </c>
      <c r="O95">
        <v>3.1700451995241874</v>
      </c>
      <c r="P95">
        <v>3.8301154679932421</v>
      </c>
      <c r="Q95">
        <v>0.40988354574565417</v>
      </c>
      <c r="R95">
        <v>1.2698924731381138</v>
      </c>
      <c r="S95">
        <v>0.62978679101123602</v>
      </c>
      <c r="T95">
        <v>1.5621007651006713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4.5473796964892825</v>
      </c>
      <c r="AC95">
        <v>1.94332407417943</v>
      </c>
      <c r="AD95">
        <v>0.88216677557311129</v>
      </c>
      <c r="AE95">
        <v>3.2842176222827435</v>
      </c>
      <c r="AF95">
        <v>0.67504972959207776</v>
      </c>
      <c r="AG95">
        <v>4.7869716948162786</v>
      </c>
      <c r="AH95">
        <v>7.6173226430484569</v>
      </c>
      <c r="AI95">
        <v>0</v>
      </c>
      <c r="AJ95">
        <v>0</v>
      </c>
      <c r="AK95">
        <v>0</v>
      </c>
      <c r="AL95">
        <v>0</v>
      </c>
      <c r="AM95">
        <v>1.559773252474161</v>
      </c>
      <c r="AN95">
        <v>4.6026078386678722E-2</v>
      </c>
      <c r="AO95">
        <v>0</v>
      </c>
      <c r="AP95">
        <v>0</v>
      </c>
      <c r="AQ95">
        <v>4.9278629863729773</v>
      </c>
      <c r="AR95">
        <v>0</v>
      </c>
      <c r="AS95">
        <v>3.0315854369822217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2.9098433910614525</v>
      </c>
      <c r="AZ95">
        <v>4.8581975691964292</v>
      </c>
      <c r="BA95">
        <v>2.0299999999999998</v>
      </c>
      <c r="BB95">
        <v>2.7122576344294003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74.073844179313582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2.7900137653429602</v>
      </c>
      <c r="L96">
        <v>9.1900222392161659</v>
      </c>
      <c r="M96">
        <v>2.5599159867705108</v>
      </c>
      <c r="N96">
        <v>2.8500893605861299</v>
      </c>
      <c r="O96">
        <v>3.1700451995241874</v>
      </c>
      <c r="P96">
        <v>3.8301154679932421</v>
      </c>
      <c r="Q96">
        <v>0.40988354574565417</v>
      </c>
      <c r="R96">
        <v>1.2698924731381138</v>
      </c>
      <c r="S96">
        <v>0.62978679101123602</v>
      </c>
      <c r="T96">
        <v>1.5621007651006713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4.5473796964892825</v>
      </c>
      <c r="AC96">
        <v>1.94332407417943</v>
      </c>
      <c r="AD96">
        <v>0</v>
      </c>
      <c r="AE96">
        <v>3.2842176222827435</v>
      </c>
      <c r="AF96">
        <v>0.67504972959207776</v>
      </c>
      <c r="AG96">
        <v>4.7869716948162786</v>
      </c>
      <c r="AH96">
        <v>5.0782150953656382</v>
      </c>
      <c r="AI96">
        <v>0</v>
      </c>
      <c r="AJ96">
        <v>0</v>
      </c>
      <c r="AK96">
        <v>0</v>
      </c>
      <c r="AL96">
        <v>0</v>
      </c>
      <c r="AM96">
        <v>1.559773252474161</v>
      </c>
      <c r="AN96">
        <v>4.6026078386678722E-2</v>
      </c>
      <c r="AO96">
        <v>0</v>
      </c>
      <c r="AP96">
        <v>0</v>
      </c>
      <c r="AQ96">
        <v>4.9278629863729773</v>
      </c>
      <c r="AR96">
        <v>0</v>
      </c>
      <c r="AS96">
        <v>3.0315854369822217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2.9098433910614525</v>
      </c>
      <c r="AZ96">
        <v>4.8581975691964292</v>
      </c>
      <c r="BA96">
        <v>1.3592253439999999</v>
      </c>
      <c r="BB96">
        <v>2.7122576344294003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69.981795200057633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2.7900137653429602</v>
      </c>
      <c r="L97">
        <v>9.1900222392161659</v>
      </c>
      <c r="M97">
        <v>2.5599159867705108</v>
      </c>
      <c r="N97">
        <v>2.8500893605861299</v>
      </c>
      <c r="O97">
        <v>3.1700451995241874</v>
      </c>
      <c r="P97">
        <v>3.8301154679932421</v>
      </c>
      <c r="Q97">
        <v>0.40988354574565417</v>
      </c>
      <c r="R97">
        <v>1.2698924731381138</v>
      </c>
      <c r="S97">
        <v>0.62978679101123602</v>
      </c>
      <c r="T97">
        <v>1.5621007651006713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4.5473796964892825</v>
      </c>
      <c r="AC97">
        <v>1.94332407417943</v>
      </c>
      <c r="AD97">
        <v>0</v>
      </c>
      <c r="AE97">
        <v>3.2842176222827435</v>
      </c>
      <c r="AF97">
        <v>0.67504972959207776</v>
      </c>
      <c r="AG97">
        <v>4.7869716948162786</v>
      </c>
      <c r="AH97">
        <v>3.3854767564609993</v>
      </c>
      <c r="AI97">
        <v>0</v>
      </c>
      <c r="AJ97">
        <v>0</v>
      </c>
      <c r="AK97">
        <v>0</v>
      </c>
      <c r="AL97">
        <v>0</v>
      </c>
      <c r="AM97">
        <v>1.559773252474161</v>
      </c>
      <c r="AN97">
        <v>4.6026078386678722E-2</v>
      </c>
      <c r="AO97">
        <v>0</v>
      </c>
      <c r="AP97">
        <v>0</v>
      </c>
      <c r="AQ97">
        <v>4.9278629863729773</v>
      </c>
      <c r="AR97">
        <v>0</v>
      </c>
      <c r="AS97">
        <v>3.0315854369822217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2.9098433910614525</v>
      </c>
      <c r="AZ97">
        <v>3.6486464583333333</v>
      </c>
      <c r="BA97">
        <v>0.89769233532934134</v>
      </c>
      <c r="BB97">
        <v>2.7122576344294003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66.617972741619241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2.7900137653429602</v>
      </c>
      <c r="L98">
        <v>9.1900222392161659</v>
      </c>
      <c r="M98">
        <v>2.5599159867705108</v>
      </c>
      <c r="N98">
        <v>2.8500893605861299</v>
      </c>
      <c r="O98">
        <v>3.1700451995241874</v>
      </c>
      <c r="P98">
        <v>3.8301154679932421</v>
      </c>
      <c r="Q98">
        <v>0.40988354574565417</v>
      </c>
      <c r="R98">
        <v>1.2698924731381138</v>
      </c>
      <c r="S98">
        <v>0.62978679101123602</v>
      </c>
      <c r="T98">
        <v>1.5621007651006713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4.5473796964892825</v>
      </c>
      <c r="AC98">
        <v>1.94332407417943</v>
      </c>
      <c r="AD98">
        <v>0</v>
      </c>
      <c r="AE98">
        <v>3.2842176222827435</v>
      </c>
      <c r="AF98">
        <v>0.67504972959207776</v>
      </c>
      <c r="AG98">
        <v>4.7869716948162786</v>
      </c>
      <c r="AH98">
        <v>1.6927383389046389</v>
      </c>
      <c r="AI98">
        <v>0</v>
      </c>
      <c r="AJ98">
        <v>0</v>
      </c>
      <c r="AK98">
        <v>0</v>
      </c>
      <c r="AL98">
        <v>0</v>
      </c>
      <c r="AM98">
        <v>1.559773252474161</v>
      </c>
      <c r="AN98">
        <v>4.6026078386678722E-2</v>
      </c>
      <c r="AO98">
        <v>0</v>
      </c>
      <c r="AP98">
        <v>0</v>
      </c>
      <c r="AQ98">
        <v>4.9278629863729773</v>
      </c>
      <c r="AR98">
        <v>0</v>
      </c>
      <c r="AS98">
        <v>3.0315854369822217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2.9098433910614525</v>
      </c>
      <c r="AZ98">
        <v>2.4290990558035714</v>
      </c>
      <c r="BA98">
        <v>0.4515495180722891</v>
      </c>
      <c r="BB98">
        <v>2.7122576344294003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63.259544104276067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6.753348519154434E-2</v>
      </c>
      <c r="L99">
        <f t="shared" si="2"/>
        <v>0.22115755032473064</v>
      </c>
      <c r="M99">
        <f t="shared" si="2"/>
        <v>6.1437983682492175E-2</v>
      </c>
      <c r="N99">
        <f t="shared" si="2"/>
        <v>6.8401687427719446E-2</v>
      </c>
      <c r="O99">
        <f t="shared" si="2"/>
        <v>7.6081084788580486E-2</v>
      </c>
      <c r="P99">
        <f t="shared" si="2"/>
        <v>9.1922771231837938E-2</v>
      </c>
      <c r="Q99">
        <f t="shared" si="2"/>
        <v>9.8628834634842729E-3</v>
      </c>
      <c r="R99">
        <f t="shared" si="2"/>
        <v>3.048001889846829E-2</v>
      </c>
      <c r="S99">
        <f t="shared" si="2"/>
        <v>1.5159004183373985E-2</v>
      </c>
      <c r="T99">
        <f t="shared" si="2"/>
        <v>3.7630499953258158E-2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7.301505444851325E-2</v>
      </c>
      <c r="AC99">
        <f t="shared" si="2"/>
        <v>3.7421485165390386E-2</v>
      </c>
      <c r="AD99">
        <f t="shared" si="2"/>
        <v>2.250957293569809E-2</v>
      </c>
      <c r="AE99">
        <f t="shared" si="2"/>
        <v>7.428483992243505E-2</v>
      </c>
      <c r="AF99">
        <f t="shared" si="2"/>
        <v>2.3310310944184381E-2</v>
      </c>
      <c r="AG99">
        <f t="shared" si="2"/>
        <v>0.11488732067559053</v>
      </c>
      <c r="AH99">
        <f t="shared" si="2"/>
        <v>9.2254241200640685E-2</v>
      </c>
      <c r="AI99">
        <f t="shared" si="2"/>
        <v>1.0651717091559038E-2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3.7587978288963778E-2</v>
      </c>
      <c r="AN99">
        <f t="shared" si="2"/>
        <v>1.1046258812802911E-3</v>
      </c>
      <c r="AO99">
        <f t="shared" si="2"/>
        <v>0</v>
      </c>
      <c r="AP99">
        <f t="shared" si="2"/>
        <v>0</v>
      </c>
      <c r="AQ99">
        <f t="shared" si="2"/>
        <v>5.3244546995802632E-2</v>
      </c>
      <c r="AR99">
        <f t="shared" si="2"/>
        <v>0</v>
      </c>
      <c r="AS99">
        <f t="shared" si="2"/>
        <v>1.7512928915134816E-2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6.9982396214118711E-2</v>
      </c>
      <c r="AZ99">
        <f t="shared" si="2"/>
        <v>2.7603755618864877E-2</v>
      </c>
      <c r="BA99">
        <f t="shared" si="2"/>
        <v>2.4334946321896509E-2</v>
      </c>
      <c r="BB99">
        <f t="shared" si="2"/>
        <v>6.5610474731624693E-2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1.424983164497188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18.735478000000001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18.735478000000001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19.314039000000001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19.314039000000001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16.854780000000002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16.854780000000002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16.188383000000002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16.188383000000002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16.991429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16.991429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15.504942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15.504942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13.764521999999999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13.764521999999999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11.427994999999999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11.427994999999999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10.962284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10.962284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11.665894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11.665894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12.276019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12.276019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14.561921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14.561921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14.668516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14.668516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17.476199999999999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17.476199999999999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18.055567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18.055567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19.314039000000001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19.314039000000001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19.314039000000001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19.314039000000001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19.314039000000001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19.314039000000001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19.314039000000001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19.314039000000001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19.314039000000001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19.314039000000001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19.314039000000001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19.314039000000001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19.314039000000001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19.314039000000001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19.314039000000001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19.314039000000001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19.314039000000001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19.314039000000001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19.314039000000001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19.314039000000001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19.314039000000001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19.314039000000001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19.314039000000001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19.314039000000001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19.314039000000001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19.314039000000001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19.314039000000001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19.314039000000001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19.314039000000001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19.314039000000001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19.314039000000001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19.314039000000001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19.314039000000001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19.314039000000001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19.314039000000001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19.314039000000001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19.314039000000001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19.314039000000001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19.314039000000001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19.314039000000001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19.314039000000001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19.314039000000001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19.314039000000001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19.314039000000001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19.314039000000001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19.314039000000001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19.314039000000001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19.314039000000001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19.314039000000001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19.314039000000001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19.314039000000001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19.314039000000001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19.314039000000001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19.314039000000001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18.956536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18.956536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19.314039000000001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19.314039000000001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19.314039000000001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19.314039000000001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19.314039000000001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19.314039000000001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18.195239999999998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18.195239999999998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19.314039000000001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19.314039000000001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19.314039000000001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19.314039000000001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19.314039000000001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19.314039000000001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19.314039000000001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19.314039000000001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19.314039000000001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19.314039000000001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19.314039000000001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19.314039000000001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19.314039000000001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19.314039000000001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19.314039000000001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19.314039000000001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19.314039000000001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19.314039000000001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19.314039000000001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19.314039000000001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19.314039000000001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19.314039000000001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19.314039000000001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19.314039000000001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19.314039000000001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19.314039000000001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19.314039000000001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19.314039000000001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19.314039000000001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19.314039000000001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19.314039000000001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19.314039000000001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19.314039000000001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19.314039000000001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19.314039000000001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19.314039000000001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19.314039000000001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19.314039000000001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19.314039000000001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19.314039000000001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19.314039000000001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19.314039000000001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19.314039000000001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19.314039000000001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19.314039000000001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19.314039000000001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19.314039000000001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19.314039000000001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19.314039000000001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19.314039000000001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19.314039000000001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19.314039000000001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19.314039000000001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19.314039000000001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19.314039000000001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19.314039000000001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19.314039000000001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19.314039000000001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19.314039000000001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19.314039000000001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19.314039000000001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19.314039000000001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19.314039000000001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19.314039000000001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19.314039000000001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19.314039000000001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19.314039000000001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19.314039000000001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19.314039000000001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19.314039000000001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19.314039000000001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19.314039000000001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19.314039000000001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19.314039000000001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19.314039000000001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19.314039000000001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19.314039000000001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19.314039000000001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19.314039000000001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19.314039000000001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19.314039000000001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19.314039000000001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19.314039000000001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19.314039000000001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19.314039000000001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19.314039000000001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19.314039000000001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19.314039000000001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19.314039000000001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19.314039000000001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19.314039000000001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19.314039000000001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19.314039000000001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19.314039000000001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19.314039000000001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19.314039000000001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18.795280999999999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18.795280999999999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0.44772251700000071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0.44772251700000071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45402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494.48</v>
      </c>
      <c r="L3" s="201">
        <v>17.53</v>
      </c>
      <c r="M3" s="201">
        <v>63.92</v>
      </c>
      <c r="N3" s="201">
        <v>52.96</v>
      </c>
      <c r="O3" s="201">
        <v>74.02</v>
      </c>
      <c r="P3" s="201">
        <v>23.09</v>
      </c>
      <c r="Q3" s="201">
        <v>9.6300000000000008</v>
      </c>
      <c r="R3" s="201">
        <v>19.14</v>
      </c>
      <c r="S3" s="201">
        <v>11.77</v>
      </c>
      <c r="T3" s="201">
        <v>1.42</v>
      </c>
      <c r="U3" s="201">
        <v>59.97</v>
      </c>
      <c r="V3" s="201">
        <v>6.06</v>
      </c>
      <c r="W3" s="201">
        <v>19.68</v>
      </c>
      <c r="X3" s="201">
        <v>62.89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102.56</v>
      </c>
      <c r="AJ3" s="201">
        <v>0</v>
      </c>
      <c r="AK3" s="201">
        <v>0</v>
      </c>
      <c r="AL3" s="201">
        <v>0</v>
      </c>
      <c r="AM3" s="201">
        <v>226</v>
      </c>
      <c r="AN3" s="201">
        <v>0</v>
      </c>
      <c r="AO3">
        <v>0</v>
      </c>
      <c r="AP3" s="201">
        <v>118.43</v>
      </c>
      <c r="AQ3" s="201">
        <v>38.26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2.46</v>
      </c>
      <c r="AZ3" s="201">
        <v>1.02</v>
      </c>
      <c r="BA3" s="201">
        <v>0.42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494.48</v>
      </c>
      <c r="L4" s="201">
        <v>17.53</v>
      </c>
      <c r="M4" s="201">
        <v>63.92</v>
      </c>
      <c r="N4" s="201">
        <v>52.96</v>
      </c>
      <c r="O4" s="201">
        <v>74.02</v>
      </c>
      <c r="P4" s="201">
        <v>23.09</v>
      </c>
      <c r="Q4" s="201">
        <v>9.6300000000000008</v>
      </c>
      <c r="R4" s="201">
        <v>19.14</v>
      </c>
      <c r="S4" s="201">
        <v>11.77</v>
      </c>
      <c r="T4" s="201">
        <v>1.42</v>
      </c>
      <c r="U4" s="201">
        <v>59.97</v>
      </c>
      <c r="V4" s="201">
        <v>6.06</v>
      </c>
      <c r="W4" s="201">
        <v>19.68</v>
      </c>
      <c r="X4" s="201">
        <v>62.89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102.56</v>
      </c>
      <c r="AJ4" s="201">
        <v>0</v>
      </c>
      <c r="AK4" s="201">
        <v>0</v>
      </c>
      <c r="AL4" s="201">
        <v>0</v>
      </c>
      <c r="AM4" s="201">
        <v>217</v>
      </c>
      <c r="AN4" s="201">
        <v>0</v>
      </c>
      <c r="AO4">
        <v>0</v>
      </c>
      <c r="AP4" s="201">
        <v>118.43</v>
      </c>
      <c r="AQ4" s="201">
        <v>38.26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2.46</v>
      </c>
      <c r="AZ4" s="201">
        <v>0</v>
      </c>
      <c r="BA4" s="201">
        <v>0.42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494.48</v>
      </c>
      <c r="L5" s="201">
        <v>17.53</v>
      </c>
      <c r="M5" s="201">
        <v>63.92</v>
      </c>
      <c r="N5" s="201">
        <v>52.96</v>
      </c>
      <c r="O5" s="201">
        <v>74.02</v>
      </c>
      <c r="P5" s="201">
        <v>23.09</v>
      </c>
      <c r="Q5" s="201">
        <v>9.6300000000000008</v>
      </c>
      <c r="R5" s="201">
        <v>19.14</v>
      </c>
      <c r="S5" s="201">
        <v>11.77</v>
      </c>
      <c r="T5" s="201">
        <v>1.42</v>
      </c>
      <c r="U5" s="201">
        <v>59.97</v>
      </c>
      <c r="V5" s="201">
        <v>6.06</v>
      </c>
      <c r="W5" s="201">
        <v>19.68</v>
      </c>
      <c r="X5" s="201">
        <v>62.89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102.56</v>
      </c>
      <c r="AJ5" s="201">
        <v>0</v>
      </c>
      <c r="AK5" s="201">
        <v>0</v>
      </c>
      <c r="AL5" s="201">
        <v>0</v>
      </c>
      <c r="AM5" s="201">
        <v>217</v>
      </c>
      <c r="AN5" s="201">
        <v>0</v>
      </c>
      <c r="AO5">
        <v>0</v>
      </c>
      <c r="AP5" s="201">
        <v>118.43</v>
      </c>
      <c r="AQ5" s="201">
        <v>38.26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2.46</v>
      </c>
      <c r="AZ5" s="201">
        <v>0</v>
      </c>
      <c r="BA5" s="201">
        <v>0.43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494.48</v>
      </c>
      <c r="L6" s="201">
        <v>17.53</v>
      </c>
      <c r="M6" s="201">
        <v>63.92</v>
      </c>
      <c r="N6" s="201">
        <v>52.96</v>
      </c>
      <c r="O6" s="201">
        <v>74.02</v>
      </c>
      <c r="P6" s="201">
        <v>23.09</v>
      </c>
      <c r="Q6" s="201">
        <v>9.6300000000000008</v>
      </c>
      <c r="R6" s="201">
        <v>19.14</v>
      </c>
      <c r="S6" s="201">
        <v>11.77</v>
      </c>
      <c r="T6" s="201">
        <v>1.42</v>
      </c>
      <c r="U6" s="201">
        <v>59.97</v>
      </c>
      <c r="V6" s="201">
        <v>6.06</v>
      </c>
      <c r="W6" s="201">
        <v>19.68</v>
      </c>
      <c r="X6" s="201">
        <v>62.89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102.56</v>
      </c>
      <c r="AJ6" s="201">
        <v>0</v>
      </c>
      <c r="AK6" s="201">
        <v>0</v>
      </c>
      <c r="AL6" s="201">
        <v>0</v>
      </c>
      <c r="AM6" s="201">
        <v>223</v>
      </c>
      <c r="AN6" s="201">
        <v>0</v>
      </c>
      <c r="AO6">
        <v>0</v>
      </c>
      <c r="AP6" s="201">
        <v>118.43</v>
      </c>
      <c r="AQ6" s="201">
        <v>38.26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2.46</v>
      </c>
      <c r="AZ6" s="201">
        <v>0</v>
      </c>
      <c r="BA6" s="201">
        <v>0.43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494.48</v>
      </c>
      <c r="L7" s="201">
        <v>17.53</v>
      </c>
      <c r="M7" s="201">
        <v>63.92</v>
      </c>
      <c r="N7" s="201">
        <v>52.96</v>
      </c>
      <c r="O7" s="201">
        <v>74.02</v>
      </c>
      <c r="P7" s="201">
        <v>23.09</v>
      </c>
      <c r="Q7" s="201">
        <v>9.6300000000000008</v>
      </c>
      <c r="R7" s="201">
        <v>19.14</v>
      </c>
      <c r="S7" s="201">
        <v>11.77</v>
      </c>
      <c r="T7" s="201">
        <v>1.42</v>
      </c>
      <c r="U7" s="201">
        <v>59.97</v>
      </c>
      <c r="V7" s="201">
        <v>6.06</v>
      </c>
      <c r="W7" s="201">
        <v>19.68</v>
      </c>
      <c r="X7" s="201">
        <v>62.89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102.56</v>
      </c>
      <c r="AJ7" s="201">
        <v>0</v>
      </c>
      <c r="AK7" s="201">
        <v>0</v>
      </c>
      <c r="AL7" s="201">
        <v>0</v>
      </c>
      <c r="AM7" s="201">
        <v>225</v>
      </c>
      <c r="AN7" s="201">
        <v>0</v>
      </c>
      <c r="AO7">
        <v>0</v>
      </c>
      <c r="AP7" s="201">
        <v>118.43</v>
      </c>
      <c r="AQ7" s="201">
        <v>38.26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2.46</v>
      </c>
      <c r="AZ7" s="201">
        <v>0</v>
      </c>
      <c r="BA7" s="201">
        <v>0.43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494.48</v>
      </c>
      <c r="L8" s="201">
        <v>17.53</v>
      </c>
      <c r="M8" s="201">
        <v>63.92</v>
      </c>
      <c r="N8" s="201">
        <v>52.96</v>
      </c>
      <c r="O8" s="201">
        <v>74.02</v>
      </c>
      <c r="P8" s="201">
        <v>23.09</v>
      </c>
      <c r="Q8" s="201">
        <v>9.6300000000000008</v>
      </c>
      <c r="R8" s="201">
        <v>19.14</v>
      </c>
      <c r="S8" s="201">
        <v>11.77</v>
      </c>
      <c r="T8" s="201">
        <v>1.42</v>
      </c>
      <c r="U8" s="201">
        <v>59.97</v>
      </c>
      <c r="V8" s="201">
        <v>6.06</v>
      </c>
      <c r="W8" s="201">
        <v>19.68</v>
      </c>
      <c r="X8" s="201">
        <v>62.89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102.56</v>
      </c>
      <c r="AJ8" s="201">
        <v>0</v>
      </c>
      <c r="AK8" s="201">
        <v>0</v>
      </c>
      <c r="AL8" s="201">
        <v>0</v>
      </c>
      <c r="AM8" s="201">
        <v>197</v>
      </c>
      <c r="AN8" s="201">
        <v>0</v>
      </c>
      <c r="AO8">
        <v>0</v>
      </c>
      <c r="AP8" s="201">
        <v>118.43</v>
      </c>
      <c r="AQ8" s="201">
        <v>38.26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2.46</v>
      </c>
      <c r="AZ8" s="201">
        <v>0</v>
      </c>
      <c r="BA8" s="201">
        <v>0.43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494.48</v>
      </c>
      <c r="L9" s="201">
        <v>17.53</v>
      </c>
      <c r="M9" s="201">
        <v>63.92</v>
      </c>
      <c r="N9" s="201">
        <v>52.96</v>
      </c>
      <c r="O9" s="201">
        <v>74.02</v>
      </c>
      <c r="P9" s="201">
        <v>23.09</v>
      </c>
      <c r="Q9" s="201">
        <v>9.6300000000000008</v>
      </c>
      <c r="R9" s="201">
        <v>19.14</v>
      </c>
      <c r="S9" s="201">
        <v>11.77</v>
      </c>
      <c r="T9" s="201">
        <v>1.42</v>
      </c>
      <c r="U9" s="201">
        <v>59.97</v>
      </c>
      <c r="V9" s="201">
        <v>6.06</v>
      </c>
      <c r="W9" s="201">
        <v>19.68</v>
      </c>
      <c r="X9" s="201">
        <v>62.89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102.56</v>
      </c>
      <c r="AJ9" s="201">
        <v>0</v>
      </c>
      <c r="AK9" s="201">
        <v>0</v>
      </c>
      <c r="AL9" s="201">
        <v>0</v>
      </c>
      <c r="AM9" s="201">
        <v>150</v>
      </c>
      <c r="AN9" s="201">
        <v>0</v>
      </c>
      <c r="AO9">
        <v>0</v>
      </c>
      <c r="AP9" s="201">
        <v>118.43</v>
      </c>
      <c r="AQ9" s="201">
        <v>38.26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2.46</v>
      </c>
      <c r="AZ9" s="201">
        <v>0</v>
      </c>
      <c r="BA9" s="201">
        <v>0.43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494.48</v>
      </c>
      <c r="L10" s="201">
        <v>17.53</v>
      </c>
      <c r="M10" s="201">
        <v>63.92</v>
      </c>
      <c r="N10" s="201">
        <v>52.96</v>
      </c>
      <c r="O10" s="201">
        <v>74.02</v>
      </c>
      <c r="P10" s="201">
        <v>23.09</v>
      </c>
      <c r="Q10" s="201">
        <v>9.6300000000000008</v>
      </c>
      <c r="R10" s="201">
        <v>19.14</v>
      </c>
      <c r="S10" s="201">
        <v>11.77</v>
      </c>
      <c r="T10" s="201">
        <v>1.42</v>
      </c>
      <c r="U10" s="201">
        <v>59.97</v>
      </c>
      <c r="V10" s="201">
        <v>6.06</v>
      </c>
      <c r="W10" s="201">
        <v>19.68</v>
      </c>
      <c r="X10" s="201">
        <v>62.89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102.56</v>
      </c>
      <c r="AJ10" s="201">
        <v>0</v>
      </c>
      <c r="AK10" s="201">
        <v>0</v>
      </c>
      <c r="AL10" s="201">
        <v>0</v>
      </c>
      <c r="AM10" s="201">
        <v>137</v>
      </c>
      <c r="AN10" s="201">
        <v>0</v>
      </c>
      <c r="AO10">
        <v>0</v>
      </c>
      <c r="AP10" s="201">
        <v>118.43</v>
      </c>
      <c r="AQ10" s="201">
        <v>38.26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2.46</v>
      </c>
      <c r="AZ10" s="201">
        <v>0</v>
      </c>
      <c r="BA10" s="201">
        <v>0.43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475.13</v>
      </c>
      <c r="L11" s="201">
        <v>17.53</v>
      </c>
      <c r="M11" s="201">
        <v>63.92</v>
      </c>
      <c r="N11" s="201">
        <v>52.96</v>
      </c>
      <c r="O11" s="201">
        <v>74.02</v>
      </c>
      <c r="P11" s="201">
        <v>23.09</v>
      </c>
      <c r="Q11" s="201">
        <v>9.6300000000000008</v>
      </c>
      <c r="R11" s="201">
        <v>19.14</v>
      </c>
      <c r="S11" s="201">
        <v>11.77</v>
      </c>
      <c r="T11" s="201">
        <v>1.42</v>
      </c>
      <c r="U11" s="201">
        <v>59.97</v>
      </c>
      <c r="V11" s="201">
        <v>6.06</v>
      </c>
      <c r="W11" s="201">
        <v>19.68</v>
      </c>
      <c r="X11" s="201">
        <v>62.89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102.56</v>
      </c>
      <c r="AJ11" s="201">
        <v>0</v>
      </c>
      <c r="AK11" s="201">
        <v>0</v>
      </c>
      <c r="AL11" s="201">
        <v>0</v>
      </c>
      <c r="AM11" s="201">
        <v>137</v>
      </c>
      <c r="AN11" s="201">
        <v>0</v>
      </c>
      <c r="AO11">
        <v>0</v>
      </c>
      <c r="AP11" s="201">
        <v>118.43</v>
      </c>
      <c r="AQ11" s="201">
        <v>38.26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2.46</v>
      </c>
      <c r="AZ11" s="201">
        <v>0</v>
      </c>
      <c r="BA11" s="201">
        <v>0.43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452.92</v>
      </c>
      <c r="L12" s="201">
        <v>17.53</v>
      </c>
      <c r="M12" s="201">
        <v>63.92</v>
      </c>
      <c r="N12" s="201">
        <v>52.96</v>
      </c>
      <c r="O12" s="201">
        <v>74.02</v>
      </c>
      <c r="P12" s="201">
        <v>23.09</v>
      </c>
      <c r="Q12" s="201">
        <v>9.6300000000000008</v>
      </c>
      <c r="R12" s="201">
        <v>19.14</v>
      </c>
      <c r="S12" s="201">
        <v>11.77</v>
      </c>
      <c r="T12" s="201">
        <v>1.42</v>
      </c>
      <c r="U12" s="201">
        <v>59.97</v>
      </c>
      <c r="V12" s="201">
        <v>6.06</v>
      </c>
      <c r="W12" s="201">
        <v>19.68</v>
      </c>
      <c r="X12" s="201">
        <v>62.89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102.56</v>
      </c>
      <c r="AJ12" s="201">
        <v>0</v>
      </c>
      <c r="AK12" s="201">
        <v>0</v>
      </c>
      <c r="AL12" s="201">
        <v>0</v>
      </c>
      <c r="AM12" s="201">
        <v>137</v>
      </c>
      <c r="AN12" s="201">
        <v>0</v>
      </c>
      <c r="AO12">
        <v>0</v>
      </c>
      <c r="AP12" s="201">
        <v>118.43</v>
      </c>
      <c r="AQ12" s="201">
        <v>38.26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2.46</v>
      </c>
      <c r="AZ12" s="201">
        <v>0</v>
      </c>
      <c r="BA12" s="201">
        <v>0.43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408.8</v>
      </c>
      <c r="L13" s="201">
        <v>17.53</v>
      </c>
      <c r="M13" s="201">
        <v>63.92</v>
      </c>
      <c r="N13" s="201">
        <v>52.96</v>
      </c>
      <c r="O13" s="201">
        <v>74.02</v>
      </c>
      <c r="P13" s="201">
        <v>23.09</v>
      </c>
      <c r="Q13" s="201">
        <v>9.6300000000000008</v>
      </c>
      <c r="R13" s="201">
        <v>19.14</v>
      </c>
      <c r="S13" s="201">
        <v>11.77</v>
      </c>
      <c r="T13" s="201">
        <v>1.42</v>
      </c>
      <c r="U13" s="201">
        <v>59.97</v>
      </c>
      <c r="V13" s="201">
        <v>6.06</v>
      </c>
      <c r="W13" s="201">
        <v>19.68</v>
      </c>
      <c r="X13" s="201">
        <v>62.89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133.61000000000001</v>
      </c>
      <c r="AJ13" s="201">
        <v>0</v>
      </c>
      <c r="AK13" s="201">
        <v>0</v>
      </c>
      <c r="AL13" s="201">
        <v>0</v>
      </c>
      <c r="AM13" s="201">
        <v>137</v>
      </c>
      <c r="AN13" s="201">
        <v>0</v>
      </c>
      <c r="AO13">
        <v>0</v>
      </c>
      <c r="AP13" s="201">
        <v>118.43</v>
      </c>
      <c r="AQ13" s="201">
        <v>38.26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2.46</v>
      </c>
      <c r="AZ13" s="201">
        <v>0</v>
      </c>
      <c r="BA13" s="201">
        <v>0.43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387.2</v>
      </c>
      <c r="L14" s="201">
        <v>17.53</v>
      </c>
      <c r="M14" s="201">
        <v>63.92</v>
      </c>
      <c r="N14" s="201">
        <v>52.96</v>
      </c>
      <c r="O14" s="201">
        <v>74.02</v>
      </c>
      <c r="P14" s="201">
        <v>23.09</v>
      </c>
      <c r="Q14" s="201">
        <v>9.6300000000000008</v>
      </c>
      <c r="R14" s="201">
        <v>19.14</v>
      </c>
      <c r="S14" s="201">
        <v>11.77</v>
      </c>
      <c r="T14" s="201">
        <v>1.42</v>
      </c>
      <c r="U14" s="201">
        <v>59.97</v>
      </c>
      <c r="V14" s="201">
        <v>6.06</v>
      </c>
      <c r="W14" s="201">
        <v>19.68</v>
      </c>
      <c r="X14" s="201">
        <v>62.89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133.61000000000001</v>
      </c>
      <c r="AJ14" s="201">
        <v>0</v>
      </c>
      <c r="AK14" s="201">
        <v>0</v>
      </c>
      <c r="AL14" s="201">
        <v>0</v>
      </c>
      <c r="AM14" s="201">
        <v>137</v>
      </c>
      <c r="AN14" s="201">
        <v>0</v>
      </c>
      <c r="AO14">
        <v>0</v>
      </c>
      <c r="AP14" s="201">
        <v>118.43</v>
      </c>
      <c r="AQ14" s="201">
        <v>38.26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2.46</v>
      </c>
      <c r="AZ14" s="201">
        <v>0</v>
      </c>
      <c r="BA14" s="201">
        <v>0.43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365.74</v>
      </c>
      <c r="L15" s="201">
        <v>17.53</v>
      </c>
      <c r="M15" s="201">
        <v>63.92</v>
      </c>
      <c r="N15" s="201">
        <v>52.96</v>
      </c>
      <c r="O15" s="201">
        <v>74.02</v>
      </c>
      <c r="P15" s="201">
        <v>23.09</v>
      </c>
      <c r="Q15" s="201">
        <v>9.6300000000000008</v>
      </c>
      <c r="R15" s="201">
        <v>19.14</v>
      </c>
      <c r="S15" s="201">
        <v>11.77</v>
      </c>
      <c r="T15" s="201">
        <v>1.42</v>
      </c>
      <c r="U15" s="201">
        <v>59.97</v>
      </c>
      <c r="V15" s="201">
        <v>6.06</v>
      </c>
      <c r="W15" s="201">
        <v>19.68</v>
      </c>
      <c r="X15" s="201">
        <v>62.89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133.61000000000001</v>
      </c>
      <c r="AJ15" s="201">
        <v>0</v>
      </c>
      <c r="AK15" s="201">
        <v>0</v>
      </c>
      <c r="AL15" s="201">
        <v>0</v>
      </c>
      <c r="AM15" s="201">
        <v>137</v>
      </c>
      <c r="AN15" s="201">
        <v>0</v>
      </c>
      <c r="AO15">
        <v>0</v>
      </c>
      <c r="AP15" s="201">
        <v>118.43</v>
      </c>
      <c r="AQ15" s="201">
        <v>38.26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2.46</v>
      </c>
      <c r="AZ15" s="201">
        <v>0</v>
      </c>
      <c r="BA15" s="201">
        <v>0.43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347.28</v>
      </c>
      <c r="L16" s="201">
        <v>17.53</v>
      </c>
      <c r="M16" s="201">
        <v>63.92</v>
      </c>
      <c r="N16" s="201">
        <v>52.96</v>
      </c>
      <c r="O16" s="201">
        <v>74.02</v>
      </c>
      <c r="P16" s="201">
        <v>23.09</v>
      </c>
      <c r="Q16" s="201">
        <v>9.6300000000000008</v>
      </c>
      <c r="R16" s="201">
        <v>19.14</v>
      </c>
      <c r="S16" s="201">
        <v>11.77</v>
      </c>
      <c r="T16" s="201">
        <v>1.42</v>
      </c>
      <c r="U16" s="201">
        <v>59.97</v>
      </c>
      <c r="V16" s="201">
        <v>6.06</v>
      </c>
      <c r="W16" s="201">
        <v>19.68</v>
      </c>
      <c r="X16" s="201">
        <v>62.89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133.61000000000001</v>
      </c>
      <c r="AJ16" s="201">
        <v>0</v>
      </c>
      <c r="AK16" s="201">
        <v>0</v>
      </c>
      <c r="AL16" s="201">
        <v>0</v>
      </c>
      <c r="AM16" s="201">
        <v>137</v>
      </c>
      <c r="AN16" s="201">
        <v>0</v>
      </c>
      <c r="AO16">
        <v>0</v>
      </c>
      <c r="AP16" s="201">
        <v>118.43</v>
      </c>
      <c r="AQ16" s="201">
        <v>38.26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2.46</v>
      </c>
      <c r="AZ16" s="201">
        <v>0</v>
      </c>
      <c r="BA16" s="201">
        <v>0.43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326.39999999999998</v>
      </c>
      <c r="L17" s="201">
        <v>17.53</v>
      </c>
      <c r="M17" s="201">
        <v>63.92</v>
      </c>
      <c r="N17" s="201">
        <v>52.96</v>
      </c>
      <c r="O17" s="201">
        <v>74.02</v>
      </c>
      <c r="P17" s="201">
        <v>23.09</v>
      </c>
      <c r="Q17" s="201">
        <v>9.6300000000000008</v>
      </c>
      <c r="R17" s="201">
        <v>19.14</v>
      </c>
      <c r="S17" s="201">
        <v>11.77</v>
      </c>
      <c r="T17" s="201">
        <v>1.42</v>
      </c>
      <c r="U17" s="201">
        <v>59.97</v>
      </c>
      <c r="V17" s="201">
        <v>8.83</v>
      </c>
      <c r="W17" s="201">
        <v>19.68</v>
      </c>
      <c r="X17" s="201">
        <v>62.89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133.61000000000001</v>
      </c>
      <c r="AJ17" s="201">
        <v>0</v>
      </c>
      <c r="AK17" s="201">
        <v>0</v>
      </c>
      <c r="AL17" s="201">
        <v>0</v>
      </c>
      <c r="AM17" s="201">
        <v>137</v>
      </c>
      <c r="AN17" s="201">
        <v>0</v>
      </c>
      <c r="AO17">
        <v>0</v>
      </c>
      <c r="AP17" s="201">
        <v>118.43</v>
      </c>
      <c r="AQ17" s="201">
        <v>38.26</v>
      </c>
      <c r="AR17" s="201">
        <v>0</v>
      </c>
      <c r="AS17" s="201">
        <v>7.67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2.46</v>
      </c>
      <c r="AZ17" s="201">
        <v>0</v>
      </c>
      <c r="BA17" s="201">
        <v>0.43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305.16000000000003</v>
      </c>
      <c r="L18" s="201">
        <v>17.53</v>
      </c>
      <c r="M18" s="201">
        <v>63.92</v>
      </c>
      <c r="N18" s="201">
        <v>52.96</v>
      </c>
      <c r="O18" s="201">
        <v>74.02</v>
      </c>
      <c r="P18" s="201">
        <v>23.09</v>
      </c>
      <c r="Q18" s="201">
        <v>9.6300000000000008</v>
      </c>
      <c r="R18" s="201">
        <v>19.14</v>
      </c>
      <c r="S18" s="201">
        <v>11.77</v>
      </c>
      <c r="T18" s="201">
        <v>1.42</v>
      </c>
      <c r="U18" s="201">
        <v>59.97</v>
      </c>
      <c r="V18" s="201">
        <v>8.83</v>
      </c>
      <c r="W18" s="201">
        <v>19.68</v>
      </c>
      <c r="X18" s="201">
        <v>62.89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133.61000000000001</v>
      </c>
      <c r="AJ18" s="201">
        <v>0</v>
      </c>
      <c r="AK18" s="201">
        <v>0</v>
      </c>
      <c r="AL18" s="201">
        <v>0</v>
      </c>
      <c r="AM18" s="201">
        <v>137</v>
      </c>
      <c r="AN18" s="201">
        <v>0</v>
      </c>
      <c r="AO18">
        <v>0</v>
      </c>
      <c r="AP18" s="201">
        <v>118.43</v>
      </c>
      <c r="AQ18" s="201">
        <v>38.26</v>
      </c>
      <c r="AR18" s="201">
        <v>0</v>
      </c>
      <c r="AS18" s="201">
        <v>7.67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2.46</v>
      </c>
      <c r="AZ18" s="201">
        <v>0</v>
      </c>
      <c r="BA18" s="201">
        <v>0.42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305.16000000000003</v>
      </c>
      <c r="L19" s="201">
        <v>17.53</v>
      </c>
      <c r="M19" s="201">
        <v>63.92</v>
      </c>
      <c r="N19" s="201">
        <v>52.96</v>
      </c>
      <c r="O19" s="201">
        <v>74.02</v>
      </c>
      <c r="P19" s="201">
        <v>23.09</v>
      </c>
      <c r="Q19" s="201">
        <v>9.6300000000000008</v>
      </c>
      <c r="R19" s="201">
        <v>19.14</v>
      </c>
      <c r="S19" s="201">
        <v>11.77</v>
      </c>
      <c r="T19" s="201">
        <v>1.42</v>
      </c>
      <c r="U19" s="201">
        <v>59.97</v>
      </c>
      <c r="V19" s="201">
        <v>8.83</v>
      </c>
      <c r="W19" s="201">
        <v>19.68</v>
      </c>
      <c r="X19" s="201">
        <v>62.89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133.61000000000001</v>
      </c>
      <c r="AJ19" s="201">
        <v>0</v>
      </c>
      <c r="AK19" s="201">
        <v>0</v>
      </c>
      <c r="AL19" s="201">
        <v>0</v>
      </c>
      <c r="AM19" s="201">
        <v>137</v>
      </c>
      <c r="AN19" s="201">
        <v>0</v>
      </c>
      <c r="AO19">
        <v>0</v>
      </c>
      <c r="AP19" s="201">
        <v>118.43</v>
      </c>
      <c r="AQ19" s="201">
        <v>38.26</v>
      </c>
      <c r="AR19" s="201">
        <v>0</v>
      </c>
      <c r="AS19" s="201">
        <v>7.67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2.46</v>
      </c>
      <c r="AZ19" s="201">
        <v>0</v>
      </c>
      <c r="BA19" s="201">
        <v>0.42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302.79000000000002</v>
      </c>
      <c r="L20" s="201">
        <v>17.53</v>
      </c>
      <c r="M20" s="201">
        <v>63.92</v>
      </c>
      <c r="N20" s="201">
        <v>52.96</v>
      </c>
      <c r="O20" s="201">
        <v>74.02</v>
      </c>
      <c r="P20" s="201">
        <v>23.09</v>
      </c>
      <c r="Q20" s="201">
        <v>9.6300000000000008</v>
      </c>
      <c r="R20" s="201">
        <v>19.14</v>
      </c>
      <c r="S20" s="201">
        <v>11.77</v>
      </c>
      <c r="T20" s="201">
        <v>1.42</v>
      </c>
      <c r="U20" s="201">
        <v>59.97</v>
      </c>
      <c r="V20" s="201">
        <v>8.83</v>
      </c>
      <c r="W20" s="201">
        <v>19.68</v>
      </c>
      <c r="X20" s="201">
        <v>62.89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133.61000000000001</v>
      </c>
      <c r="AJ20" s="201">
        <v>0</v>
      </c>
      <c r="AK20" s="201">
        <v>0</v>
      </c>
      <c r="AL20" s="201">
        <v>0</v>
      </c>
      <c r="AM20" s="201">
        <v>137</v>
      </c>
      <c r="AN20" s="201">
        <v>0</v>
      </c>
      <c r="AO20">
        <v>0</v>
      </c>
      <c r="AP20" s="201">
        <v>118.43</v>
      </c>
      <c r="AQ20" s="201">
        <v>38.26</v>
      </c>
      <c r="AR20" s="201">
        <v>0</v>
      </c>
      <c r="AS20" s="201">
        <v>7.67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2.46</v>
      </c>
      <c r="AZ20" s="201">
        <v>0</v>
      </c>
      <c r="BA20" s="201">
        <v>0.42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301.66000000000003</v>
      </c>
      <c r="L21" s="201">
        <v>9.64</v>
      </c>
      <c r="M21" s="201">
        <v>63.92</v>
      </c>
      <c r="N21" s="201">
        <v>52.96</v>
      </c>
      <c r="O21" s="201">
        <v>74.02</v>
      </c>
      <c r="P21" s="201">
        <v>23.09</v>
      </c>
      <c r="Q21" s="201">
        <v>5.12</v>
      </c>
      <c r="R21" s="201">
        <v>19.14</v>
      </c>
      <c r="S21" s="201">
        <v>11.77</v>
      </c>
      <c r="T21" s="201">
        <v>1.42</v>
      </c>
      <c r="U21" s="201">
        <v>59.97</v>
      </c>
      <c r="V21" s="201">
        <v>8.83</v>
      </c>
      <c r="W21" s="201">
        <v>19.68</v>
      </c>
      <c r="X21" s="201">
        <v>62.89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133.61000000000001</v>
      </c>
      <c r="AJ21" s="201">
        <v>0</v>
      </c>
      <c r="AK21" s="201">
        <v>0</v>
      </c>
      <c r="AL21" s="201">
        <v>0</v>
      </c>
      <c r="AM21" s="201">
        <v>137</v>
      </c>
      <c r="AN21" s="201">
        <v>0</v>
      </c>
      <c r="AO21">
        <v>0</v>
      </c>
      <c r="AP21" s="201">
        <v>118.43</v>
      </c>
      <c r="AQ21" s="201">
        <v>38.26</v>
      </c>
      <c r="AR21" s="201">
        <v>0</v>
      </c>
      <c r="AS21" s="201">
        <v>7.67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2.46</v>
      </c>
      <c r="AZ21" s="201">
        <v>0</v>
      </c>
      <c r="BA21" s="201">
        <v>0.89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291.67</v>
      </c>
      <c r="L22" s="201">
        <v>9.64</v>
      </c>
      <c r="M22" s="201">
        <v>63.92</v>
      </c>
      <c r="N22" s="201">
        <v>52.96</v>
      </c>
      <c r="O22" s="201">
        <v>74.02</v>
      </c>
      <c r="P22" s="201">
        <v>23.09</v>
      </c>
      <c r="Q22" s="201">
        <v>5.12</v>
      </c>
      <c r="R22" s="201">
        <v>19.14</v>
      </c>
      <c r="S22" s="201">
        <v>11.77</v>
      </c>
      <c r="T22" s="201">
        <v>1.42</v>
      </c>
      <c r="U22" s="201">
        <v>59.97</v>
      </c>
      <c r="V22" s="201">
        <v>8.83</v>
      </c>
      <c r="W22" s="201">
        <v>19.68</v>
      </c>
      <c r="X22" s="201">
        <v>62.89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133.61000000000001</v>
      </c>
      <c r="AJ22" s="201">
        <v>0</v>
      </c>
      <c r="AK22" s="201">
        <v>0</v>
      </c>
      <c r="AL22" s="201">
        <v>0</v>
      </c>
      <c r="AM22" s="201">
        <v>137</v>
      </c>
      <c r="AN22" s="201">
        <v>0</v>
      </c>
      <c r="AO22">
        <v>0</v>
      </c>
      <c r="AP22" s="201">
        <v>118.43</v>
      </c>
      <c r="AQ22" s="201">
        <v>38.26</v>
      </c>
      <c r="AR22" s="201">
        <v>0</v>
      </c>
      <c r="AS22" s="201">
        <v>7.67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2.46</v>
      </c>
      <c r="AZ22" s="201">
        <v>0</v>
      </c>
      <c r="BA22" s="201">
        <v>0.89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273.58</v>
      </c>
      <c r="L23" s="201">
        <v>9.64</v>
      </c>
      <c r="M23" s="201">
        <v>63.92</v>
      </c>
      <c r="N23" s="201">
        <v>52.96</v>
      </c>
      <c r="O23" s="201">
        <v>74.02</v>
      </c>
      <c r="P23" s="201">
        <v>23.09</v>
      </c>
      <c r="Q23" s="201">
        <v>5.12</v>
      </c>
      <c r="R23" s="201">
        <v>19.14</v>
      </c>
      <c r="S23" s="201">
        <v>11.77</v>
      </c>
      <c r="T23" s="201">
        <v>1.42</v>
      </c>
      <c r="U23" s="201">
        <v>59.97</v>
      </c>
      <c r="V23" s="201">
        <v>8.83</v>
      </c>
      <c r="W23" s="201">
        <v>19.68</v>
      </c>
      <c r="X23" s="201">
        <v>62.89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133.61000000000001</v>
      </c>
      <c r="AJ23" s="201">
        <v>0</v>
      </c>
      <c r="AK23" s="201">
        <v>0</v>
      </c>
      <c r="AL23" s="201">
        <v>0</v>
      </c>
      <c r="AM23" s="201">
        <v>137</v>
      </c>
      <c r="AN23" s="201">
        <v>0</v>
      </c>
      <c r="AO23">
        <v>0</v>
      </c>
      <c r="AP23" s="201">
        <v>118.43</v>
      </c>
      <c r="AQ23" s="201">
        <v>38.26</v>
      </c>
      <c r="AR23" s="201">
        <v>0</v>
      </c>
      <c r="AS23" s="201">
        <v>7.67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2.46</v>
      </c>
      <c r="AZ23" s="201">
        <v>0</v>
      </c>
      <c r="BA23" s="201">
        <v>0.89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273.58999999999997</v>
      </c>
      <c r="L24" s="201">
        <v>9.64</v>
      </c>
      <c r="M24" s="201">
        <v>63.92</v>
      </c>
      <c r="N24" s="201">
        <v>52.96</v>
      </c>
      <c r="O24" s="201">
        <v>74.02</v>
      </c>
      <c r="P24" s="201">
        <v>23.09</v>
      </c>
      <c r="Q24" s="201">
        <v>5.12</v>
      </c>
      <c r="R24" s="201">
        <v>19.14</v>
      </c>
      <c r="S24" s="201">
        <v>11.77</v>
      </c>
      <c r="T24" s="201">
        <v>1.42</v>
      </c>
      <c r="U24" s="201">
        <v>59.97</v>
      </c>
      <c r="V24" s="201">
        <v>8.83</v>
      </c>
      <c r="W24" s="201">
        <v>19.68</v>
      </c>
      <c r="X24" s="201">
        <v>62.89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133.61000000000001</v>
      </c>
      <c r="AJ24" s="201">
        <v>0</v>
      </c>
      <c r="AK24" s="201">
        <v>0</v>
      </c>
      <c r="AL24" s="201">
        <v>0</v>
      </c>
      <c r="AM24" s="201">
        <v>137</v>
      </c>
      <c r="AN24" s="201">
        <v>0</v>
      </c>
      <c r="AO24">
        <v>0</v>
      </c>
      <c r="AP24" s="201">
        <v>118.43</v>
      </c>
      <c r="AQ24" s="201">
        <v>38.26</v>
      </c>
      <c r="AR24" s="201">
        <v>0</v>
      </c>
      <c r="AS24" s="201">
        <v>7.67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2.46</v>
      </c>
      <c r="AZ24" s="201">
        <v>0</v>
      </c>
      <c r="BA24" s="201">
        <v>0.89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273.58999999999997</v>
      </c>
      <c r="L25" s="201">
        <v>9.64</v>
      </c>
      <c r="M25" s="201">
        <v>63.92</v>
      </c>
      <c r="N25" s="201">
        <v>52.96</v>
      </c>
      <c r="O25" s="201">
        <v>74.02</v>
      </c>
      <c r="P25" s="201">
        <v>23.09</v>
      </c>
      <c r="Q25" s="201">
        <v>5.12</v>
      </c>
      <c r="R25" s="201">
        <v>19.14</v>
      </c>
      <c r="S25" s="201">
        <v>11.77</v>
      </c>
      <c r="T25" s="201">
        <v>1.42</v>
      </c>
      <c r="U25" s="201">
        <v>59.97</v>
      </c>
      <c r="V25" s="201">
        <v>8.83</v>
      </c>
      <c r="W25" s="201">
        <v>19.68</v>
      </c>
      <c r="X25" s="201">
        <v>62.89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133.61000000000001</v>
      </c>
      <c r="AJ25" s="201">
        <v>0</v>
      </c>
      <c r="AK25" s="201">
        <v>0</v>
      </c>
      <c r="AL25" s="201">
        <v>0</v>
      </c>
      <c r="AM25" s="201">
        <v>137</v>
      </c>
      <c r="AN25" s="201">
        <v>0</v>
      </c>
      <c r="AO25">
        <v>0</v>
      </c>
      <c r="AP25" s="201">
        <v>118.43</v>
      </c>
      <c r="AQ25" s="201">
        <v>38.26</v>
      </c>
      <c r="AR25" s="201">
        <v>0</v>
      </c>
      <c r="AS25" s="201">
        <v>7.67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2.46</v>
      </c>
      <c r="AZ25" s="201">
        <v>0</v>
      </c>
      <c r="BA25" s="201">
        <v>0.89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273.58999999999997</v>
      </c>
      <c r="L26" s="201">
        <v>9.64</v>
      </c>
      <c r="M26" s="201">
        <v>63.92</v>
      </c>
      <c r="N26" s="201">
        <v>52.96</v>
      </c>
      <c r="O26" s="201">
        <v>74.02</v>
      </c>
      <c r="P26" s="201">
        <v>23.09</v>
      </c>
      <c r="Q26" s="201">
        <v>5.12</v>
      </c>
      <c r="R26" s="201">
        <v>19.14</v>
      </c>
      <c r="S26" s="201">
        <v>11.77</v>
      </c>
      <c r="T26" s="201">
        <v>1.42</v>
      </c>
      <c r="U26" s="201">
        <v>59.97</v>
      </c>
      <c r="V26" s="201">
        <v>8.83</v>
      </c>
      <c r="W26" s="201">
        <v>19.68</v>
      </c>
      <c r="X26" s="201">
        <v>62.89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133.61000000000001</v>
      </c>
      <c r="AJ26" s="201">
        <v>0</v>
      </c>
      <c r="AK26" s="201">
        <v>0</v>
      </c>
      <c r="AL26" s="201">
        <v>0</v>
      </c>
      <c r="AM26" s="201">
        <v>137</v>
      </c>
      <c r="AN26" s="201">
        <v>0</v>
      </c>
      <c r="AO26">
        <v>0</v>
      </c>
      <c r="AP26" s="201">
        <v>118.43</v>
      </c>
      <c r="AQ26" s="201">
        <v>38.26</v>
      </c>
      <c r="AR26" s="201">
        <v>0</v>
      </c>
      <c r="AS26" s="201">
        <v>7.67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2.46</v>
      </c>
      <c r="AZ26" s="201">
        <v>0</v>
      </c>
      <c r="BA26" s="201">
        <v>0.85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273.58</v>
      </c>
      <c r="L27" s="201">
        <v>9.64</v>
      </c>
      <c r="M27" s="201">
        <v>63.92</v>
      </c>
      <c r="N27" s="201">
        <v>52.96</v>
      </c>
      <c r="O27" s="201">
        <v>74.02</v>
      </c>
      <c r="P27" s="201">
        <v>23.09</v>
      </c>
      <c r="Q27" s="201">
        <v>5.12</v>
      </c>
      <c r="R27" s="201">
        <v>19.14</v>
      </c>
      <c r="S27" s="201">
        <v>11.77</v>
      </c>
      <c r="T27" s="201">
        <v>1.42</v>
      </c>
      <c r="U27" s="201">
        <v>59.97</v>
      </c>
      <c r="V27" s="201">
        <v>8.83</v>
      </c>
      <c r="W27" s="201">
        <v>19.68</v>
      </c>
      <c r="X27" s="201">
        <v>62.89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133.61000000000001</v>
      </c>
      <c r="AJ27" s="201">
        <v>0</v>
      </c>
      <c r="AK27" s="201">
        <v>0</v>
      </c>
      <c r="AL27" s="201">
        <v>0</v>
      </c>
      <c r="AM27" s="201">
        <v>137</v>
      </c>
      <c r="AN27" s="201">
        <v>0</v>
      </c>
      <c r="AO27">
        <v>0</v>
      </c>
      <c r="AP27" s="201">
        <v>118.43</v>
      </c>
      <c r="AQ27" s="201">
        <v>38.26</v>
      </c>
      <c r="AR27" s="201">
        <v>3.71</v>
      </c>
      <c r="AS27" s="201">
        <v>7.67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2.46</v>
      </c>
      <c r="AZ27" s="201">
        <v>0</v>
      </c>
      <c r="BA27" s="201">
        <v>0.85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273.58999999999997</v>
      </c>
      <c r="L28" s="201">
        <v>9.64</v>
      </c>
      <c r="M28" s="201">
        <v>63.92</v>
      </c>
      <c r="N28" s="201">
        <v>52.96</v>
      </c>
      <c r="O28" s="201">
        <v>74.02</v>
      </c>
      <c r="P28" s="201">
        <v>23.09</v>
      </c>
      <c r="Q28" s="201">
        <v>5.12</v>
      </c>
      <c r="R28" s="201">
        <v>19.14</v>
      </c>
      <c r="S28" s="201">
        <v>11.77</v>
      </c>
      <c r="T28" s="201">
        <v>1.42</v>
      </c>
      <c r="U28" s="201">
        <v>59.97</v>
      </c>
      <c r="V28" s="201">
        <v>8.83</v>
      </c>
      <c r="W28" s="201">
        <v>19.68</v>
      </c>
      <c r="X28" s="201">
        <v>62.89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133.61000000000001</v>
      </c>
      <c r="AJ28" s="201">
        <v>0</v>
      </c>
      <c r="AK28" s="201">
        <v>0</v>
      </c>
      <c r="AL28" s="201">
        <v>0</v>
      </c>
      <c r="AM28" s="201">
        <v>137</v>
      </c>
      <c r="AN28" s="201">
        <v>0</v>
      </c>
      <c r="AO28">
        <v>0</v>
      </c>
      <c r="AP28" s="201">
        <v>118.43</v>
      </c>
      <c r="AQ28" s="201">
        <v>38.26</v>
      </c>
      <c r="AR28" s="201">
        <v>8.51</v>
      </c>
      <c r="AS28" s="201">
        <v>7.67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2.46</v>
      </c>
      <c r="AZ28" s="201">
        <v>0</v>
      </c>
      <c r="BA28" s="201">
        <v>0.85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273.58</v>
      </c>
      <c r="L29" s="201">
        <v>9.64</v>
      </c>
      <c r="M29" s="201">
        <v>63.92</v>
      </c>
      <c r="N29" s="201">
        <v>52.96</v>
      </c>
      <c r="O29" s="201">
        <v>74.02</v>
      </c>
      <c r="P29" s="201">
        <v>23.09</v>
      </c>
      <c r="Q29" s="201">
        <v>5.12</v>
      </c>
      <c r="R29" s="201">
        <v>19.14</v>
      </c>
      <c r="S29" s="201">
        <v>11.77</v>
      </c>
      <c r="T29" s="201">
        <v>1.42</v>
      </c>
      <c r="U29" s="201">
        <v>59.97</v>
      </c>
      <c r="V29" s="201">
        <v>8.83</v>
      </c>
      <c r="W29" s="201">
        <v>19.68</v>
      </c>
      <c r="X29" s="201">
        <v>62.89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133.61000000000001</v>
      </c>
      <c r="AJ29" s="201">
        <v>0</v>
      </c>
      <c r="AK29" s="201">
        <v>0</v>
      </c>
      <c r="AL29" s="201">
        <v>0</v>
      </c>
      <c r="AM29" s="201">
        <v>137</v>
      </c>
      <c r="AN29" s="201">
        <v>0</v>
      </c>
      <c r="AO29">
        <v>0</v>
      </c>
      <c r="AP29" s="201">
        <v>118.43</v>
      </c>
      <c r="AQ29" s="201">
        <v>38.26</v>
      </c>
      <c r="AR29" s="201">
        <v>19.010000000000002</v>
      </c>
      <c r="AS29" s="201">
        <v>7.67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2.46</v>
      </c>
      <c r="AZ29" s="201">
        <v>0</v>
      </c>
      <c r="BA29" s="201">
        <v>0.85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273.58</v>
      </c>
      <c r="L30" s="201">
        <v>9.64</v>
      </c>
      <c r="M30" s="201">
        <v>63.92</v>
      </c>
      <c r="N30" s="201">
        <v>52.96</v>
      </c>
      <c r="O30" s="201">
        <v>74.02</v>
      </c>
      <c r="P30" s="201">
        <v>23.09</v>
      </c>
      <c r="Q30" s="201">
        <v>5.12</v>
      </c>
      <c r="R30" s="201">
        <v>19.14</v>
      </c>
      <c r="S30" s="201">
        <v>11.77</v>
      </c>
      <c r="T30" s="201">
        <v>1.42</v>
      </c>
      <c r="U30" s="201">
        <v>59.97</v>
      </c>
      <c r="V30" s="201">
        <v>8.83</v>
      </c>
      <c r="W30" s="201">
        <v>19.68</v>
      </c>
      <c r="X30" s="201">
        <v>62.89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133.61000000000001</v>
      </c>
      <c r="AJ30" s="201">
        <v>0</v>
      </c>
      <c r="AK30" s="201">
        <v>0</v>
      </c>
      <c r="AL30" s="201">
        <v>0</v>
      </c>
      <c r="AM30" s="201">
        <v>137</v>
      </c>
      <c r="AN30" s="201">
        <v>0</v>
      </c>
      <c r="AO30">
        <v>0</v>
      </c>
      <c r="AP30" s="201">
        <v>118.43</v>
      </c>
      <c r="AQ30" s="201">
        <v>38.26</v>
      </c>
      <c r="AR30" s="201">
        <v>33.32</v>
      </c>
      <c r="AS30" s="201">
        <v>7.67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2.46</v>
      </c>
      <c r="AZ30" s="201">
        <v>0</v>
      </c>
      <c r="BA30" s="201">
        <v>0.85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273.58</v>
      </c>
      <c r="L31" s="201">
        <v>9.64</v>
      </c>
      <c r="M31" s="201">
        <v>63.92</v>
      </c>
      <c r="N31" s="201">
        <v>52.96</v>
      </c>
      <c r="O31" s="201">
        <v>74.02</v>
      </c>
      <c r="P31" s="201">
        <v>23.09</v>
      </c>
      <c r="Q31" s="201">
        <v>5.12</v>
      </c>
      <c r="R31" s="201">
        <v>19.14</v>
      </c>
      <c r="S31" s="201">
        <v>6.47</v>
      </c>
      <c r="T31" s="201">
        <v>0.78</v>
      </c>
      <c r="U31" s="201">
        <v>59.97</v>
      </c>
      <c r="V31" s="201">
        <v>8.83</v>
      </c>
      <c r="W31" s="201">
        <v>19.68</v>
      </c>
      <c r="X31" s="201">
        <v>62.89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133.61000000000001</v>
      </c>
      <c r="AJ31" s="201">
        <v>0</v>
      </c>
      <c r="AK31" s="201">
        <v>0</v>
      </c>
      <c r="AL31" s="201">
        <v>0</v>
      </c>
      <c r="AM31" s="201">
        <v>137</v>
      </c>
      <c r="AN31" s="201">
        <v>0</v>
      </c>
      <c r="AO31">
        <v>0</v>
      </c>
      <c r="AP31" s="201">
        <v>118.43</v>
      </c>
      <c r="AQ31" s="201">
        <v>14.49</v>
      </c>
      <c r="AR31" s="201">
        <v>38</v>
      </c>
      <c r="AS31" s="201">
        <v>7.67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2.46</v>
      </c>
      <c r="AZ31" s="201">
        <v>0</v>
      </c>
      <c r="BA31" s="201">
        <v>0.85</v>
      </c>
      <c r="BB31" s="201">
        <v>2.46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273.58</v>
      </c>
      <c r="L32" s="201">
        <v>9.64</v>
      </c>
      <c r="M32" s="201">
        <v>63.92</v>
      </c>
      <c r="N32" s="201">
        <v>52.96</v>
      </c>
      <c r="O32" s="201">
        <v>74.02</v>
      </c>
      <c r="P32" s="201">
        <v>23.09</v>
      </c>
      <c r="Q32" s="201">
        <v>5.12</v>
      </c>
      <c r="R32" s="201">
        <v>19.14</v>
      </c>
      <c r="S32" s="201">
        <v>6.47</v>
      </c>
      <c r="T32" s="201">
        <v>0.78</v>
      </c>
      <c r="U32" s="201">
        <v>59.97</v>
      </c>
      <c r="V32" s="201">
        <v>8.83</v>
      </c>
      <c r="W32" s="201">
        <v>19.68</v>
      </c>
      <c r="X32" s="201">
        <v>62.89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133.61000000000001</v>
      </c>
      <c r="AJ32" s="201">
        <v>0</v>
      </c>
      <c r="AK32" s="201">
        <v>0</v>
      </c>
      <c r="AL32" s="201">
        <v>0</v>
      </c>
      <c r="AM32" s="201">
        <v>137</v>
      </c>
      <c r="AN32" s="201">
        <v>0</v>
      </c>
      <c r="AO32">
        <v>0</v>
      </c>
      <c r="AP32" s="201">
        <v>118.43</v>
      </c>
      <c r="AQ32" s="201">
        <v>14.49</v>
      </c>
      <c r="AR32" s="201">
        <v>38</v>
      </c>
      <c r="AS32" s="201">
        <v>7.67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2.46</v>
      </c>
      <c r="AZ32" s="201">
        <v>0</v>
      </c>
      <c r="BA32" s="201">
        <v>0.85</v>
      </c>
      <c r="BB32" s="201">
        <v>2.46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273.58</v>
      </c>
      <c r="L33" s="201">
        <v>9.64</v>
      </c>
      <c r="M33" s="201">
        <v>63.92</v>
      </c>
      <c r="N33" s="201">
        <v>52.96</v>
      </c>
      <c r="O33" s="201">
        <v>74.02</v>
      </c>
      <c r="P33" s="201">
        <v>23.09</v>
      </c>
      <c r="Q33" s="201">
        <v>5.12</v>
      </c>
      <c r="R33" s="201">
        <v>10.33</v>
      </c>
      <c r="S33" s="201">
        <v>6.47</v>
      </c>
      <c r="T33" s="201">
        <v>0.78</v>
      </c>
      <c r="U33" s="201">
        <v>59.97</v>
      </c>
      <c r="V33" s="201">
        <v>8.83</v>
      </c>
      <c r="W33" s="201">
        <v>19.68</v>
      </c>
      <c r="X33" s="201">
        <v>62.89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133.61000000000001</v>
      </c>
      <c r="AJ33" s="201">
        <v>0</v>
      </c>
      <c r="AK33" s="201">
        <v>0</v>
      </c>
      <c r="AL33" s="201">
        <v>0</v>
      </c>
      <c r="AM33" s="201">
        <v>137</v>
      </c>
      <c r="AN33" s="201">
        <v>0</v>
      </c>
      <c r="AO33">
        <v>0</v>
      </c>
      <c r="AP33" s="201">
        <v>97.54</v>
      </c>
      <c r="AQ33" s="201">
        <v>14.66</v>
      </c>
      <c r="AR33" s="201">
        <v>41.5</v>
      </c>
      <c r="AS33" s="201">
        <v>7.67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2.46</v>
      </c>
      <c r="AZ33" s="201">
        <v>0</v>
      </c>
      <c r="BA33" s="201">
        <v>0.85</v>
      </c>
      <c r="BB33" s="201">
        <v>2.27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273.58</v>
      </c>
      <c r="L34" s="201">
        <v>9.64</v>
      </c>
      <c r="M34" s="201">
        <v>63.92</v>
      </c>
      <c r="N34" s="201">
        <v>52.96</v>
      </c>
      <c r="O34" s="201">
        <v>74.02</v>
      </c>
      <c r="P34" s="201">
        <v>23.09</v>
      </c>
      <c r="Q34" s="201">
        <v>5.12</v>
      </c>
      <c r="R34" s="201">
        <v>10.33</v>
      </c>
      <c r="S34" s="201">
        <v>6.47</v>
      </c>
      <c r="T34" s="201">
        <v>0.78</v>
      </c>
      <c r="U34" s="201">
        <v>59.97</v>
      </c>
      <c r="V34" s="201">
        <v>8.83</v>
      </c>
      <c r="W34" s="201">
        <v>19.68</v>
      </c>
      <c r="X34" s="201">
        <v>62.89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133.61000000000001</v>
      </c>
      <c r="AJ34" s="201">
        <v>0</v>
      </c>
      <c r="AK34" s="201">
        <v>0</v>
      </c>
      <c r="AL34" s="201">
        <v>0</v>
      </c>
      <c r="AM34" s="201">
        <v>137</v>
      </c>
      <c r="AN34" s="201">
        <v>0</v>
      </c>
      <c r="AO34">
        <v>0</v>
      </c>
      <c r="AP34" s="201">
        <v>91.74</v>
      </c>
      <c r="AQ34" s="201">
        <v>14.66</v>
      </c>
      <c r="AR34" s="201">
        <v>42</v>
      </c>
      <c r="AS34" s="201">
        <v>7.67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2.46</v>
      </c>
      <c r="AZ34" s="201">
        <v>0</v>
      </c>
      <c r="BA34" s="201">
        <v>0.89</v>
      </c>
      <c r="BB34" s="201">
        <v>2.27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273.58</v>
      </c>
      <c r="L35" s="201">
        <v>9.64</v>
      </c>
      <c r="M35" s="201">
        <v>63.92</v>
      </c>
      <c r="N35" s="201">
        <v>52.96</v>
      </c>
      <c r="O35" s="201">
        <v>74.02</v>
      </c>
      <c r="P35" s="201">
        <v>23.09</v>
      </c>
      <c r="Q35" s="201">
        <v>5.12</v>
      </c>
      <c r="R35" s="201">
        <v>10.33</v>
      </c>
      <c r="S35" s="201">
        <v>6.47</v>
      </c>
      <c r="T35" s="201">
        <v>0.78</v>
      </c>
      <c r="U35" s="201">
        <v>59.97</v>
      </c>
      <c r="V35" s="201">
        <v>3.86</v>
      </c>
      <c r="W35" s="201">
        <v>11.59</v>
      </c>
      <c r="X35" s="201">
        <v>34.76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133.61000000000001</v>
      </c>
      <c r="AJ35" s="201">
        <v>0</v>
      </c>
      <c r="AK35" s="201">
        <v>0</v>
      </c>
      <c r="AL35" s="201">
        <v>0</v>
      </c>
      <c r="AM35" s="201">
        <v>137</v>
      </c>
      <c r="AN35" s="201">
        <v>0</v>
      </c>
      <c r="AO35">
        <v>0</v>
      </c>
      <c r="AP35" s="201">
        <v>57.94</v>
      </c>
      <c r="AQ35" s="201">
        <v>14.48</v>
      </c>
      <c r="AR35" s="201">
        <v>43.1</v>
      </c>
      <c r="AS35" s="201">
        <v>7.37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2.46</v>
      </c>
      <c r="AZ35" s="201">
        <v>0</v>
      </c>
      <c r="BA35" s="201">
        <v>0.89</v>
      </c>
      <c r="BB35" s="201">
        <v>2.27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273.58</v>
      </c>
      <c r="L36" s="201">
        <v>9.64</v>
      </c>
      <c r="M36" s="201">
        <v>63.92</v>
      </c>
      <c r="N36" s="201">
        <v>52.96</v>
      </c>
      <c r="O36" s="201">
        <v>74.02</v>
      </c>
      <c r="P36" s="201">
        <v>23.09</v>
      </c>
      <c r="Q36" s="201">
        <v>5.12</v>
      </c>
      <c r="R36" s="201">
        <v>10.33</v>
      </c>
      <c r="S36" s="201">
        <v>6.47</v>
      </c>
      <c r="T36" s="201">
        <v>0.78</v>
      </c>
      <c r="U36" s="201">
        <v>59.97</v>
      </c>
      <c r="V36" s="201">
        <v>3.86</v>
      </c>
      <c r="W36" s="201">
        <v>11.59</v>
      </c>
      <c r="X36" s="201">
        <v>34.76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133.61000000000001</v>
      </c>
      <c r="AJ36" s="201">
        <v>0</v>
      </c>
      <c r="AK36" s="201">
        <v>0</v>
      </c>
      <c r="AL36" s="201">
        <v>0</v>
      </c>
      <c r="AM36" s="201">
        <v>137</v>
      </c>
      <c r="AN36" s="201">
        <v>0</v>
      </c>
      <c r="AO36">
        <v>0</v>
      </c>
      <c r="AP36" s="201">
        <v>57.94</v>
      </c>
      <c r="AQ36" s="201">
        <v>14.48</v>
      </c>
      <c r="AR36" s="201">
        <v>43.1</v>
      </c>
      <c r="AS36" s="201">
        <v>7.37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2.46</v>
      </c>
      <c r="AZ36" s="201">
        <v>0</v>
      </c>
      <c r="BA36" s="201">
        <v>0.89</v>
      </c>
      <c r="BB36" s="201">
        <v>2.27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273.58</v>
      </c>
      <c r="L37" s="201">
        <v>9.64</v>
      </c>
      <c r="M37" s="201">
        <v>63.92</v>
      </c>
      <c r="N37" s="201">
        <v>52.96</v>
      </c>
      <c r="O37" s="201">
        <v>74.02</v>
      </c>
      <c r="P37" s="201">
        <v>23.09</v>
      </c>
      <c r="Q37" s="201">
        <v>5.12</v>
      </c>
      <c r="R37" s="201">
        <v>10.33</v>
      </c>
      <c r="S37" s="201">
        <v>6.47</v>
      </c>
      <c r="T37" s="201">
        <v>0.78</v>
      </c>
      <c r="U37" s="201">
        <v>59.97</v>
      </c>
      <c r="V37" s="201">
        <v>3.79</v>
      </c>
      <c r="W37" s="201">
        <v>11.59</v>
      </c>
      <c r="X37" s="201">
        <v>34.76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133.61000000000001</v>
      </c>
      <c r="AJ37" s="201">
        <v>0</v>
      </c>
      <c r="AK37" s="201">
        <v>0</v>
      </c>
      <c r="AL37" s="201">
        <v>0</v>
      </c>
      <c r="AM37" s="201">
        <v>137</v>
      </c>
      <c r="AN37" s="201">
        <v>0</v>
      </c>
      <c r="AO37">
        <v>0</v>
      </c>
      <c r="AP37" s="201">
        <v>57.94</v>
      </c>
      <c r="AQ37" s="201">
        <v>14.48</v>
      </c>
      <c r="AR37" s="201">
        <v>44.1</v>
      </c>
      <c r="AS37" s="201">
        <v>7.37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2.46</v>
      </c>
      <c r="AZ37" s="201">
        <v>0</v>
      </c>
      <c r="BA37" s="201">
        <v>0.89</v>
      </c>
      <c r="BB37" s="201">
        <v>2.27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273.58</v>
      </c>
      <c r="L38" s="201">
        <v>9.64</v>
      </c>
      <c r="M38" s="201">
        <v>63.92</v>
      </c>
      <c r="N38" s="201">
        <v>52.96</v>
      </c>
      <c r="O38" s="201">
        <v>74.02</v>
      </c>
      <c r="P38" s="201">
        <v>23.09</v>
      </c>
      <c r="Q38" s="201">
        <v>5.12</v>
      </c>
      <c r="R38" s="201">
        <v>10.33</v>
      </c>
      <c r="S38" s="201">
        <v>6.47</v>
      </c>
      <c r="T38" s="201">
        <v>0.78</v>
      </c>
      <c r="U38" s="201">
        <v>59.97</v>
      </c>
      <c r="V38" s="201">
        <v>3.86</v>
      </c>
      <c r="W38" s="201">
        <v>11.59</v>
      </c>
      <c r="X38" s="201">
        <v>34.76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133.61000000000001</v>
      </c>
      <c r="AJ38" s="201">
        <v>0</v>
      </c>
      <c r="AK38" s="201">
        <v>0</v>
      </c>
      <c r="AL38" s="201">
        <v>0</v>
      </c>
      <c r="AM38" s="201">
        <v>137</v>
      </c>
      <c r="AN38" s="201">
        <v>0</v>
      </c>
      <c r="AO38">
        <v>0</v>
      </c>
      <c r="AP38" s="201">
        <v>57.94</v>
      </c>
      <c r="AQ38" s="201">
        <v>14.48</v>
      </c>
      <c r="AR38" s="201">
        <v>45.1</v>
      </c>
      <c r="AS38" s="201">
        <v>7.37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2.46</v>
      </c>
      <c r="AZ38" s="201">
        <v>0</v>
      </c>
      <c r="BA38" s="201">
        <v>0.89</v>
      </c>
      <c r="BB38" s="201">
        <v>2.27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273.58</v>
      </c>
      <c r="L39" s="201">
        <v>9.64</v>
      </c>
      <c r="M39" s="201">
        <v>63.92</v>
      </c>
      <c r="N39" s="201">
        <v>52.96</v>
      </c>
      <c r="O39" s="201">
        <v>74.02</v>
      </c>
      <c r="P39" s="201">
        <v>23.09</v>
      </c>
      <c r="Q39" s="201">
        <v>5.12</v>
      </c>
      <c r="R39" s="201">
        <v>10.33</v>
      </c>
      <c r="S39" s="201">
        <v>6.47</v>
      </c>
      <c r="T39" s="201">
        <v>0.78</v>
      </c>
      <c r="U39" s="201">
        <v>59.97</v>
      </c>
      <c r="V39" s="201">
        <v>3.87</v>
      </c>
      <c r="W39" s="201">
        <v>11.59</v>
      </c>
      <c r="X39" s="201">
        <v>34.76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137</v>
      </c>
      <c r="AN39" s="201">
        <v>0</v>
      </c>
      <c r="AO39">
        <v>0</v>
      </c>
      <c r="AP39" s="201">
        <v>57.94</v>
      </c>
      <c r="AQ39" s="201">
        <v>14.49</v>
      </c>
      <c r="AR39" s="201">
        <v>45.1</v>
      </c>
      <c r="AS39" s="201">
        <v>7.37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2.46</v>
      </c>
      <c r="AZ39" s="201">
        <v>0</v>
      </c>
      <c r="BA39" s="201">
        <v>0.43</v>
      </c>
      <c r="BB39" s="201">
        <v>2.27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273.58</v>
      </c>
      <c r="L40" s="201">
        <v>9.64</v>
      </c>
      <c r="M40" s="201">
        <v>63.92</v>
      </c>
      <c r="N40" s="201">
        <v>52.96</v>
      </c>
      <c r="O40" s="201">
        <v>74.02</v>
      </c>
      <c r="P40" s="201">
        <v>23.09</v>
      </c>
      <c r="Q40" s="201">
        <v>5.12</v>
      </c>
      <c r="R40" s="201">
        <v>10.33</v>
      </c>
      <c r="S40" s="201">
        <v>6.47</v>
      </c>
      <c r="T40" s="201">
        <v>0.78</v>
      </c>
      <c r="U40" s="201">
        <v>59.97</v>
      </c>
      <c r="V40" s="201">
        <v>3.87</v>
      </c>
      <c r="W40" s="201">
        <v>11.59</v>
      </c>
      <c r="X40" s="201">
        <v>34.76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57.94</v>
      </c>
      <c r="AQ40" s="201">
        <v>14.49</v>
      </c>
      <c r="AR40" s="201">
        <v>45.1</v>
      </c>
      <c r="AS40" s="201">
        <v>7.37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2.46</v>
      </c>
      <c r="AZ40" s="201">
        <v>0</v>
      </c>
      <c r="BA40" s="201">
        <v>0.43</v>
      </c>
      <c r="BB40" s="201">
        <v>2.27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273.58</v>
      </c>
      <c r="L41" s="201">
        <v>9.64</v>
      </c>
      <c r="M41" s="201">
        <v>63.92</v>
      </c>
      <c r="N41" s="201">
        <v>52.96</v>
      </c>
      <c r="O41" s="201">
        <v>74.02</v>
      </c>
      <c r="P41" s="201">
        <v>23.09</v>
      </c>
      <c r="Q41" s="201">
        <v>5.12</v>
      </c>
      <c r="R41" s="201">
        <v>10.33</v>
      </c>
      <c r="S41" s="201">
        <v>6.47</v>
      </c>
      <c r="T41" s="201">
        <v>0.78</v>
      </c>
      <c r="U41" s="201">
        <v>59.97</v>
      </c>
      <c r="V41" s="201">
        <v>8.83</v>
      </c>
      <c r="W41" s="201">
        <v>19.68</v>
      </c>
      <c r="X41" s="201">
        <v>62.89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57.94</v>
      </c>
      <c r="AQ41" s="201">
        <v>14.49</v>
      </c>
      <c r="AR41" s="201">
        <v>45.1</v>
      </c>
      <c r="AS41" s="201">
        <v>7.67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2.46</v>
      </c>
      <c r="AZ41" s="201">
        <v>0</v>
      </c>
      <c r="BA41" s="201">
        <v>0</v>
      </c>
      <c r="BB41" s="201">
        <v>2.27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273.58</v>
      </c>
      <c r="L42" s="201">
        <v>9.64</v>
      </c>
      <c r="M42" s="201">
        <v>63.92</v>
      </c>
      <c r="N42" s="201">
        <v>52.96</v>
      </c>
      <c r="O42" s="201">
        <v>74.02</v>
      </c>
      <c r="P42" s="201">
        <v>23.09</v>
      </c>
      <c r="Q42" s="201">
        <v>5.12</v>
      </c>
      <c r="R42" s="201">
        <v>10.33</v>
      </c>
      <c r="S42" s="201">
        <v>6.47</v>
      </c>
      <c r="T42" s="201">
        <v>0.78</v>
      </c>
      <c r="U42" s="201">
        <v>59.97</v>
      </c>
      <c r="V42" s="201">
        <v>8.83</v>
      </c>
      <c r="W42" s="201">
        <v>19.68</v>
      </c>
      <c r="X42" s="201">
        <v>62.89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57.94</v>
      </c>
      <c r="AQ42" s="201">
        <v>14.49</v>
      </c>
      <c r="AR42" s="201">
        <v>45.1</v>
      </c>
      <c r="AS42" s="201">
        <v>7.67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2.46</v>
      </c>
      <c r="AZ42" s="201">
        <v>0</v>
      </c>
      <c r="BA42" s="201">
        <v>0</v>
      </c>
      <c r="BB42" s="201">
        <v>2.27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273.58</v>
      </c>
      <c r="L43" s="201">
        <v>9.64</v>
      </c>
      <c r="M43" s="201">
        <v>63.92</v>
      </c>
      <c r="N43" s="201">
        <v>52.96</v>
      </c>
      <c r="O43" s="201">
        <v>74.02</v>
      </c>
      <c r="P43" s="201">
        <v>23.09</v>
      </c>
      <c r="Q43" s="201">
        <v>5.12</v>
      </c>
      <c r="R43" s="201">
        <v>10.33</v>
      </c>
      <c r="S43" s="201">
        <v>6.47</v>
      </c>
      <c r="T43" s="201">
        <v>0.78</v>
      </c>
      <c r="U43" s="201">
        <v>59.97</v>
      </c>
      <c r="V43" s="201">
        <v>8.83</v>
      </c>
      <c r="W43" s="201">
        <v>19.68</v>
      </c>
      <c r="X43" s="201">
        <v>62.89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96.57</v>
      </c>
      <c r="AQ43" s="201">
        <v>14.49</v>
      </c>
      <c r="AR43" s="201">
        <v>45.1</v>
      </c>
      <c r="AS43" s="201">
        <v>7.67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2.46</v>
      </c>
      <c r="AZ43" s="201">
        <v>0</v>
      </c>
      <c r="BA43" s="201">
        <v>0</v>
      </c>
      <c r="BB43" s="201">
        <v>2.27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273.58</v>
      </c>
      <c r="L44" s="201">
        <v>9.64</v>
      </c>
      <c r="M44" s="201">
        <v>63.92</v>
      </c>
      <c r="N44" s="201">
        <v>52.96</v>
      </c>
      <c r="O44" s="201">
        <v>74.02</v>
      </c>
      <c r="P44" s="201">
        <v>23.09</v>
      </c>
      <c r="Q44" s="201">
        <v>5.12</v>
      </c>
      <c r="R44" s="201">
        <v>19.14</v>
      </c>
      <c r="S44" s="201">
        <v>6.47</v>
      </c>
      <c r="T44" s="201">
        <v>1.42</v>
      </c>
      <c r="U44" s="201">
        <v>59.97</v>
      </c>
      <c r="V44" s="201">
        <v>8.83</v>
      </c>
      <c r="W44" s="201">
        <v>19.68</v>
      </c>
      <c r="X44" s="201">
        <v>62.89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118.44</v>
      </c>
      <c r="AQ44" s="201">
        <v>38.26</v>
      </c>
      <c r="AR44" s="201">
        <v>45.1</v>
      </c>
      <c r="AS44" s="201">
        <v>7.67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2.46</v>
      </c>
      <c r="AZ44" s="201">
        <v>0</v>
      </c>
      <c r="BA44" s="201">
        <v>0</v>
      </c>
      <c r="BB44" s="201">
        <v>2.46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273.58</v>
      </c>
      <c r="L45" s="201">
        <v>9.64</v>
      </c>
      <c r="M45" s="201">
        <v>63.92</v>
      </c>
      <c r="N45" s="201">
        <v>52.96</v>
      </c>
      <c r="O45" s="201">
        <v>74.02</v>
      </c>
      <c r="P45" s="201">
        <v>23.09</v>
      </c>
      <c r="Q45" s="201">
        <v>5.12</v>
      </c>
      <c r="R45" s="201">
        <v>19.14</v>
      </c>
      <c r="S45" s="201">
        <v>6.47</v>
      </c>
      <c r="T45" s="201">
        <v>1.42</v>
      </c>
      <c r="U45" s="201">
        <v>59.97</v>
      </c>
      <c r="V45" s="201">
        <v>8.83</v>
      </c>
      <c r="W45" s="201">
        <v>19.68</v>
      </c>
      <c r="X45" s="201">
        <v>62.89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118.44</v>
      </c>
      <c r="AQ45" s="201">
        <v>38.26</v>
      </c>
      <c r="AR45" s="201">
        <v>45.1</v>
      </c>
      <c r="AS45" s="201">
        <v>7.67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2.46</v>
      </c>
      <c r="AZ45" s="201">
        <v>0</v>
      </c>
      <c r="BA45" s="201">
        <v>0</v>
      </c>
      <c r="BB45" s="201">
        <v>2.46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273.58</v>
      </c>
      <c r="L46" s="201">
        <v>9.64</v>
      </c>
      <c r="M46" s="201">
        <v>63.92</v>
      </c>
      <c r="N46" s="201">
        <v>52.96</v>
      </c>
      <c r="O46" s="201">
        <v>74.02</v>
      </c>
      <c r="P46" s="201">
        <v>23.09</v>
      </c>
      <c r="Q46" s="201">
        <v>5.12</v>
      </c>
      <c r="R46" s="201">
        <v>19.14</v>
      </c>
      <c r="S46" s="201">
        <v>6.47</v>
      </c>
      <c r="T46" s="201">
        <v>1.42</v>
      </c>
      <c r="U46" s="201">
        <v>59.97</v>
      </c>
      <c r="V46" s="201">
        <v>8.83</v>
      </c>
      <c r="W46" s="201">
        <v>19.68</v>
      </c>
      <c r="X46" s="201">
        <v>62.89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118.43</v>
      </c>
      <c r="AQ46" s="201">
        <v>38.26</v>
      </c>
      <c r="AR46" s="201">
        <v>45</v>
      </c>
      <c r="AS46" s="201">
        <v>7.67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2.46</v>
      </c>
      <c r="AZ46" s="201">
        <v>0</v>
      </c>
      <c r="BA46" s="201">
        <v>0</v>
      </c>
      <c r="BB46" s="201">
        <v>2.46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273.58</v>
      </c>
      <c r="L47" s="201">
        <v>9.64</v>
      </c>
      <c r="M47" s="201">
        <v>63.92</v>
      </c>
      <c r="N47" s="201">
        <v>52.96</v>
      </c>
      <c r="O47" s="201">
        <v>74.02</v>
      </c>
      <c r="P47" s="201">
        <v>23.09</v>
      </c>
      <c r="Q47" s="201">
        <v>5.12</v>
      </c>
      <c r="R47" s="201">
        <v>19.14</v>
      </c>
      <c r="S47" s="201">
        <v>6.47</v>
      </c>
      <c r="T47" s="201">
        <v>1.42</v>
      </c>
      <c r="U47" s="201">
        <v>59.97</v>
      </c>
      <c r="V47" s="201">
        <v>8.83</v>
      </c>
      <c r="W47" s="201">
        <v>19.68</v>
      </c>
      <c r="X47" s="201">
        <v>62.9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118.44</v>
      </c>
      <c r="AQ47" s="201">
        <v>38.26</v>
      </c>
      <c r="AR47" s="201">
        <v>45</v>
      </c>
      <c r="AS47" s="201">
        <v>7.67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2.46</v>
      </c>
      <c r="AZ47" s="201">
        <v>0</v>
      </c>
      <c r="BA47" s="201">
        <v>0</v>
      </c>
      <c r="BB47" s="201">
        <v>2.46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273.58</v>
      </c>
      <c r="L48" s="201">
        <v>9.64</v>
      </c>
      <c r="M48" s="201">
        <v>63.92</v>
      </c>
      <c r="N48" s="201">
        <v>52.96</v>
      </c>
      <c r="O48" s="201">
        <v>74.02</v>
      </c>
      <c r="P48" s="201">
        <v>23.09</v>
      </c>
      <c r="Q48" s="201">
        <v>5.12</v>
      </c>
      <c r="R48" s="201">
        <v>19.14</v>
      </c>
      <c r="S48" s="201">
        <v>6.47</v>
      </c>
      <c r="T48" s="201">
        <v>1.42</v>
      </c>
      <c r="U48" s="201">
        <v>59.97</v>
      </c>
      <c r="V48" s="201">
        <v>8.83</v>
      </c>
      <c r="W48" s="201">
        <v>19.68</v>
      </c>
      <c r="X48" s="201">
        <v>62.9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118.44</v>
      </c>
      <c r="AQ48" s="201">
        <v>38.26</v>
      </c>
      <c r="AR48" s="201">
        <v>45</v>
      </c>
      <c r="AS48" s="201">
        <v>7.67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2.46</v>
      </c>
      <c r="AZ48" s="201">
        <v>0</v>
      </c>
      <c r="BA48" s="201">
        <v>0</v>
      </c>
      <c r="BB48" s="201">
        <v>2.46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273.58</v>
      </c>
      <c r="L49" s="201">
        <v>9.64</v>
      </c>
      <c r="M49" s="201">
        <v>63.92</v>
      </c>
      <c r="N49" s="201">
        <v>52.96</v>
      </c>
      <c r="O49" s="201">
        <v>74.02</v>
      </c>
      <c r="P49" s="201">
        <v>23.09</v>
      </c>
      <c r="Q49" s="201">
        <v>5.12</v>
      </c>
      <c r="R49" s="201">
        <v>19.14</v>
      </c>
      <c r="S49" s="201">
        <v>6.47</v>
      </c>
      <c r="T49" s="201">
        <v>1.42</v>
      </c>
      <c r="U49" s="201">
        <v>59.97</v>
      </c>
      <c r="V49" s="201">
        <v>8.83</v>
      </c>
      <c r="W49" s="201">
        <v>19.68</v>
      </c>
      <c r="X49" s="201">
        <v>62.9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118.44</v>
      </c>
      <c r="AQ49" s="201">
        <v>38.26</v>
      </c>
      <c r="AR49" s="201">
        <v>45</v>
      </c>
      <c r="AS49" s="201">
        <v>7.67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2.46</v>
      </c>
      <c r="AZ49" s="201">
        <v>0</v>
      </c>
      <c r="BA49" s="201">
        <v>0</v>
      </c>
      <c r="BB49" s="201">
        <v>2.46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273.58</v>
      </c>
      <c r="L50" s="201">
        <v>9.64</v>
      </c>
      <c r="M50" s="201">
        <v>63.92</v>
      </c>
      <c r="N50" s="201">
        <v>52.96</v>
      </c>
      <c r="O50" s="201">
        <v>74.02</v>
      </c>
      <c r="P50" s="201">
        <v>23.09</v>
      </c>
      <c r="Q50" s="201">
        <v>5.12</v>
      </c>
      <c r="R50" s="201">
        <v>19.14</v>
      </c>
      <c r="S50" s="201">
        <v>6.47</v>
      </c>
      <c r="T50" s="201">
        <v>1.42</v>
      </c>
      <c r="U50" s="201">
        <v>59.97</v>
      </c>
      <c r="V50" s="201">
        <v>8.83</v>
      </c>
      <c r="W50" s="201">
        <v>19.68</v>
      </c>
      <c r="X50" s="201">
        <v>62.9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118.44</v>
      </c>
      <c r="AQ50" s="201">
        <v>38.26</v>
      </c>
      <c r="AR50" s="201">
        <v>45</v>
      </c>
      <c r="AS50" s="201">
        <v>7.67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2.46</v>
      </c>
      <c r="AZ50" s="201">
        <v>0</v>
      </c>
      <c r="BA50" s="201">
        <v>0</v>
      </c>
      <c r="BB50" s="201">
        <v>2.46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273.58</v>
      </c>
      <c r="L51" s="201">
        <v>9.64</v>
      </c>
      <c r="M51" s="201">
        <v>63.92</v>
      </c>
      <c r="N51" s="201">
        <v>52.96</v>
      </c>
      <c r="O51" s="201">
        <v>74.02</v>
      </c>
      <c r="P51" s="201">
        <v>23.09</v>
      </c>
      <c r="Q51" s="201">
        <v>5.12</v>
      </c>
      <c r="R51" s="201">
        <v>19.14</v>
      </c>
      <c r="S51" s="201">
        <v>6.47</v>
      </c>
      <c r="T51" s="201">
        <v>1.42</v>
      </c>
      <c r="U51" s="201">
        <v>59.97</v>
      </c>
      <c r="V51" s="201">
        <v>8.83</v>
      </c>
      <c r="W51" s="201">
        <v>19.68</v>
      </c>
      <c r="X51" s="201">
        <v>62.9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118.43</v>
      </c>
      <c r="AQ51" s="201">
        <v>38.26</v>
      </c>
      <c r="AR51" s="201">
        <v>45</v>
      </c>
      <c r="AS51" s="201">
        <v>7.67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2.46</v>
      </c>
      <c r="AZ51" s="201">
        <v>0</v>
      </c>
      <c r="BA51" s="201">
        <v>0</v>
      </c>
      <c r="BB51" s="201">
        <v>2.46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273.58</v>
      </c>
      <c r="L52" s="201">
        <v>9.64</v>
      </c>
      <c r="M52" s="201">
        <v>63.92</v>
      </c>
      <c r="N52" s="201">
        <v>52.96</v>
      </c>
      <c r="O52" s="201">
        <v>74.02</v>
      </c>
      <c r="P52" s="201">
        <v>23.09</v>
      </c>
      <c r="Q52" s="201">
        <v>5.12</v>
      </c>
      <c r="R52" s="201">
        <v>19.14</v>
      </c>
      <c r="S52" s="201">
        <v>6.47</v>
      </c>
      <c r="T52" s="201">
        <v>1.42</v>
      </c>
      <c r="U52" s="201">
        <v>59.97</v>
      </c>
      <c r="V52" s="201">
        <v>8.83</v>
      </c>
      <c r="W52" s="201">
        <v>19.68</v>
      </c>
      <c r="X52" s="201">
        <v>62.9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118.43</v>
      </c>
      <c r="AQ52" s="201">
        <v>38.26</v>
      </c>
      <c r="AR52" s="201">
        <v>44.5</v>
      </c>
      <c r="AS52" s="201">
        <v>7.67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2.46</v>
      </c>
      <c r="AZ52" s="201">
        <v>0</v>
      </c>
      <c r="BA52" s="201">
        <v>0</v>
      </c>
      <c r="BB52" s="201">
        <v>2.46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273.58</v>
      </c>
      <c r="L53" s="201">
        <v>9.64</v>
      </c>
      <c r="M53" s="201">
        <v>63.92</v>
      </c>
      <c r="N53" s="201">
        <v>52.96</v>
      </c>
      <c r="O53" s="201">
        <v>74.02</v>
      </c>
      <c r="P53" s="201">
        <v>23.09</v>
      </c>
      <c r="Q53" s="201">
        <v>5.12</v>
      </c>
      <c r="R53" s="201">
        <v>19.14</v>
      </c>
      <c r="S53" s="201">
        <v>6.47</v>
      </c>
      <c r="T53" s="201">
        <v>1.42</v>
      </c>
      <c r="U53" s="201">
        <v>59.97</v>
      </c>
      <c r="V53" s="201">
        <v>8.83</v>
      </c>
      <c r="W53" s="201">
        <v>19.68</v>
      </c>
      <c r="X53" s="201">
        <v>62.9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118.43</v>
      </c>
      <c r="AQ53" s="201">
        <v>38.26</v>
      </c>
      <c r="AR53" s="201">
        <v>44.5</v>
      </c>
      <c r="AS53" s="201">
        <v>7.67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2.46</v>
      </c>
      <c r="AZ53" s="201">
        <v>0</v>
      </c>
      <c r="BA53" s="201">
        <v>0</v>
      </c>
      <c r="BB53" s="201">
        <v>2.46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273.58</v>
      </c>
      <c r="L54" s="201">
        <v>9.64</v>
      </c>
      <c r="M54" s="201">
        <v>63.92</v>
      </c>
      <c r="N54" s="201">
        <v>52.96</v>
      </c>
      <c r="O54" s="201">
        <v>74.02</v>
      </c>
      <c r="P54" s="201">
        <v>23.09</v>
      </c>
      <c r="Q54" s="201">
        <v>5.12</v>
      </c>
      <c r="R54" s="201">
        <v>19.14</v>
      </c>
      <c r="S54" s="201">
        <v>6.47</v>
      </c>
      <c r="T54" s="201">
        <v>1.42</v>
      </c>
      <c r="U54" s="201">
        <v>59.97</v>
      </c>
      <c r="V54" s="201">
        <v>8.83</v>
      </c>
      <c r="W54" s="201">
        <v>19.68</v>
      </c>
      <c r="X54" s="201">
        <v>62.9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118.43</v>
      </c>
      <c r="AQ54" s="201">
        <v>38.26</v>
      </c>
      <c r="AR54" s="201">
        <v>44.5</v>
      </c>
      <c r="AS54" s="201">
        <v>7.67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2.46</v>
      </c>
      <c r="AZ54" s="201">
        <v>0</v>
      </c>
      <c r="BA54" s="201">
        <v>0</v>
      </c>
      <c r="BB54" s="201">
        <v>2.46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273.58</v>
      </c>
      <c r="L55" s="201">
        <v>9.64</v>
      </c>
      <c r="M55" s="201">
        <v>63.92</v>
      </c>
      <c r="N55" s="201">
        <v>52.96</v>
      </c>
      <c r="O55" s="201">
        <v>74.02</v>
      </c>
      <c r="P55" s="201">
        <v>23.09</v>
      </c>
      <c r="Q55" s="201">
        <v>5.12</v>
      </c>
      <c r="R55" s="201">
        <v>19.14</v>
      </c>
      <c r="S55" s="201">
        <v>6.47</v>
      </c>
      <c r="T55" s="201">
        <v>1.42</v>
      </c>
      <c r="U55" s="201">
        <v>59.97</v>
      </c>
      <c r="V55" s="201">
        <v>8.83</v>
      </c>
      <c r="W55" s="201">
        <v>19.68</v>
      </c>
      <c r="X55" s="201">
        <v>62.9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118.43</v>
      </c>
      <c r="AQ55" s="201">
        <v>38.26</v>
      </c>
      <c r="AR55" s="201">
        <v>44.5</v>
      </c>
      <c r="AS55" s="201">
        <v>7.67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2.46</v>
      </c>
      <c r="AZ55" s="201">
        <v>0</v>
      </c>
      <c r="BA55" s="201">
        <v>0</v>
      </c>
      <c r="BB55" s="201">
        <v>2.46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273.58</v>
      </c>
      <c r="L56" s="201">
        <v>9.64</v>
      </c>
      <c r="M56" s="201">
        <v>63.92</v>
      </c>
      <c r="N56" s="201">
        <v>52.96</v>
      </c>
      <c r="O56" s="201">
        <v>74.02</v>
      </c>
      <c r="P56" s="201">
        <v>23.09</v>
      </c>
      <c r="Q56" s="201">
        <v>5.12</v>
      </c>
      <c r="R56" s="201">
        <v>19.14</v>
      </c>
      <c r="S56" s="201">
        <v>6.47</v>
      </c>
      <c r="T56" s="201">
        <v>1.42</v>
      </c>
      <c r="U56" s="201">
        <v>59.97</v>
      </c>
      <c r="V56" s="201">
        <v>8.83</v>
      </c>
      <c r="W56" s="201">
        <v>19.68</v>
      </c>
      <c r="X56" s="201">
        <v>62.9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118.43</v>
      </c>
      <c r="AQ56" s="201">
        <v>38.26</v>
      </c>
      <c r="AR56" s="201">
        <v>44.5</v>
      </c>
      <c r="AS56" s="201">
        <v>7.67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2.46</v>
      </c>
      <c r="AZ56" s="201">
        <v>0</v>
      </c>
      <c r="BA56" s="201">
        <v>0</v>
      </c>
      <c r="BB56" s="201">
        <v>2.46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273.58</v>
      </c>
      <c r="L57" s="201">
        <v>9.64</v>
      </c>
      <c r="M57" s="201">
        <v>63.92</v>
      </c>
      <c r="N57" s="201">
        <v>52.96</v>
      </c>
      <c r="O57" s="201">
        <v>74.02</v>
      </c>
      <c r="P57" s="201">
        <v>23.09</v>
      </c>
      <c r="Q57" s="201">
        <v>5.12</v>
      </c>
      <c r="R57" s="201">
        <v>19.14</v>
      </c>
      <c r="S57" s="201">
        <v>6.47</v>
      </c>
      <c r="T57" s="201">
        <v>1.42</v>
      </c>
      <c r="U57" s="201">
        <v>59.97</v>
      </c>
      <c r="V57" s="201">
        <v>8.83</v>
      </c>
      <c r="W57" s="201">
        <v>19.68</v>
      </c>
      <c r="X57" s="201">
        <v>62.9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118.43</v>
      </c>
      <c r="AQ57" s="201">
        <v>38.26</v>
      </c>
      <c r="AR57" s="201">
        <v>44.5</v>
      </c>
      <c r="AS57" s="201">
        <v>7.67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2.46</v>
      </c>
      <c r="AZ57" s="201">
        <v>0</v>
      </c>
      <c r="BA57" s="201">
        <v>0</v>
      </c>
      <c r="BB57" s="201">
        <v>2.46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273.58</v>
      </c>
      <c r="L58" s="201">
        <v>9.64</v>
      </c>
      <c r="M58" s="201">
        <v>63.92</v>
      </c>
      <c r="N58" s="201">
        <v>52.96</v>
      </c>
      <c r="O58" s="201">
        <v>74.02</v>
      </c>
      <c r="P58" s="201">
        <v>23.09</v>
      </c>
      <c r="Q58" s="201">
        <v>5.12</v>
      </c>
      <c r="R58" s="201">
        <v>19.14</v>
      </c>
      <c r="S58" s="201">
        <v>6.47</v>
      </c>
      <c r="T58" s="201">
        <v>1.42</v>
      </c>
      <c r="U58" s="201">
        <v>59.97</v>
      </c>
      <c r="V58" s="201">
        <v>8.83</v>
      </c>
      <c r="W58" s="201">
        <v>19.68</v>
      </c>
      <c r="X58" s="201">
        <v>62.9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118.43</v>
      </c>
      <c r="AQ58" s="201">
        <v>38.26</v>
      </c>
      <c r="AR58" s="201">
        <v>44.5</v>
      </c>
      <c r="AS58" s="201">
        <v>7.67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2.46</v>
      </c>
      <c r="AZ58" s="201">
        <v>0</v>
      </c>
      <c r="BA58" s="201">
        <v>0</v>
      </c>
      <c r="BB58" s="201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273.58</v>
      </c>
      <c r="L59" s="201">
        <v>9.64</v>
      </c>
      <c r="M59" s="201">
        <v>63.92</v>
      </c>
      <c r="N59" s="201">
        <v>52.96</v>
      </c>
      <c r="O59" s="201">
        <v>74.02</v>
      </c>
      <c r="P59" s="201">
        <v>23.09</v>
      </c>
      <c r="Q59" s="201">
        <v>5.12</v>
      </c>
      <c r="R59" s="201">
        <v>19.14</v>
      </c>
      <c r="S59" s="201">
        <v>6.47</v>
      </c>
      <c r="T59" s="201">
        <v>1.42</v>
      </c>
      <c r="U59" s="201">
        <v>59.97</v>
      </c>
      <c r="V59" s="201">
        <v>8.83</v>
      </c>
      <c r="W59" s="201">
        <v>19.68</v>
      </c>
      <c r="X59" s="201">
        <v>62.9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118.44</v>
      </c>
      <c r="AQ59" s="201">
        <v>38.26</v>
      </c>
      <c r="AR59" s="201">
        <v>44.5</v>
      </c>
      <c r="AS59" s="201">
        <v>7.67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2.46</v>
      </c>
      <c r="AZ59" s="201">
        <v>0</v>
      </c>
      <c r="BA59" s="201">
        <v>0</v>
      </c>
      <c r="BB59" s="201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273.58</v>
      </c>
      <c r="L60" s="201">
        <v>9.64</v>
      </c>
      <c r="M60" s="201">
        <v>63.92</v>
      </c>
      <c r="N60" s="201">
        <v>52.96</v>
      </c>
      <c r="O60" s="201">
        <v>74.02</v>
      </c>
      <c r="P60" s="201">
        <v>23.09</v>
      </c>
      <c r="Q60" s="201">
        <v>5.12</v>
      </c>
      <c r="R60" s="201">
        <v>19.14</v>
      </c>
      <c r="S60" s="201">
        <v>6.47</v>
      </c>
      <c r="T60" s="201">
        <v>1.42</v>
      </c>
      <c r="U60" s="201">
        <v>59.97</v>
      </c>
      <c r="V60" s="201">
        <v>8.83</v>
      </c>
      <c r="W60" s="201">
        <v>19.68</v>
      </c>
      <c r="X60" s="201">
        <v>62.9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118.44</v>
      </c>
      <c r="AQ60" s="201">
        <v>38.26</v>
      </c>
      <c r="AR60" s="201">
        <v>44.5</v>
      </c>
      <c r="AS60" s="201">
        <v>7.67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2.46</v>
      </c>
      <c r="AZ60" s="201">
        <v>0</v>
      </c>
      <c r="BA60" s="201">
        <v>0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273.58</v>
      </c>
      <c r="L61" s="201">
        <v>9.64</v>
      </c>
      <c r="M61" s="201">
        <v>63.92</v>
      </c>
      <c r="N61" s="201">
        <v>52.96</v>
      </c>
      <c r="O61" s="201">
        <v>74.02</v>
      </c>
      <c r="P61" s="201">
        <v>23.09</v>
      </c>
      <c r="Q61" s="201">
        <v>5.12</v>
      </c>
      <c r="R61" s="201">
        <v>19.14</v>
      </c>
      <c r="S61" s="201">
        <v>6.47</v>
      </c>
      <c r="T61" s="201">
        <v>1.42</v>
      </c>
      <c r="U61" s="201">
        <v>59.97</v>
      </c>
      <c r="V61" s="201">
        <v>8.83</v>
      </c>
      <c r="W61" s="201">
        <v>19.68</v>
      </c>
      <c r="X61" s="201">
        <v>62.9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118.44</v>
      </c>
      <c r="AQ61" s="201">
        <v>38.26</v>
      </c>
      <c r="AR61" s="201">
        <v>44.5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2.46</v>
      </c>
      <c r="AZ61" s="201">
        <v>0</v>
      </c>
      <c r="BA61" s="201">
        <v>0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273.58</v>
      </c>
      <c r="L62" s="201">
        <v>9.64</v>
      </c>
      <c r="M62" s="201">
        <v>63.92</v>
      </c>
      <c r="N62" s="201">
        <v>52.96</v>
      </c>
      <c r="O62" s="201">
        <v>74.02</v>
      </c>
      <c r="P62" s="201">
        <v>23.09</v>
      </c>
      <c r="Q62" s="201">
        <v>5.12</v>
      </c>
      <c r="R62" s="201">
        <v>19.14</v>
      </c>
      <c r="S62" s="201">
        <v>6.47</v>
      </c>
      <c r="T62" s="201">
        <v>1.42</v>
      </c>
      <c r="U62" s="201">
        <v>59.97</v>
      </c>
      <c r="V62" s="201">
        <v>8.83</v>
      </c>
      <c r="W62" s="201">
        <v>19.68</v>
      </c>
      <c r="X62" s="201">
        <v>62.9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118.44</v>
      </c>
      <c r="AQ62" s="201">
        <v>38.26</v>
      </c>
      <c r="AR62" s="201">
        <v>44.5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2.46</v>
      </c>
      <c r="AZ62" s="201">
        <v>0</v>
      </c>
      <c r="BA62" s="201">
        <v>0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338</v>
      </c>
      <c r="L63" s="201">
        <v>17.53</v>
      </c>
      <c r="M63" s="201">
        <v>63.92</v>
      </c>
      <c r="N63" s="201">
        <v>52.96</v>
      </c>
      <c r="O63" s="201">
        <v>74.02</v>
      </c>
      <c r="P63" s="201">
        <v>23.09</v>
      </c>
      <c r="Q63" s="201">
        <v>9.6300000000000008</v>
      </c>
      <c r="R63" s="201">
        <v>19.14</v>
      </c>
      <c r="S63" s="201">
        <v>11.77</v>
      </c>
      <c r="T63" s="201">
        <v>1.42</v>
      </c>
      <c r="U63" s="201">
        <v>59.97</v>
      </c>
      <c r="V63" s="201">
        <v>8.83</v>
      </c>
      <c r="W63" s="201">
        <v>19.68</v>
      </c>
      <c r="X63" s="201">
        <v>62.89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119.23</v>
      </c>
      <c r="AQ63" s="201">
        <v>38.26</v>
      </c>
      <c r="AR63" s="201">
        <v>45.5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2.46</v>
      </c>
      <c r="AZ63" s="201">
        <v>0</v>
      </c>
      <c r="BA63" s="201">
        <v>0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415.25</v>
      </c>
      <c r="L64" s="201">
        <v>17.53</v>
      </c>
      <c r="M64" s="201">
        <v>63.92</v>
      </c>
      <c r="N64" s="201">
        <v>52.96</v>
      </c>
      <c r="O64" s="201">
        <v>74.02</v>
      </c>
      <c r="P64" s="201">
        <v>23.09</v>
      </c>
      <c r="Q64" s="201">
        <v>9.6300000000000008</v>
      </c>
      <c r="R64" s="201">
        <v>19.14</v>
      </c>
      <c r="S64" s="201">
        <v>11.77</v>
      </c>
      <c r="T64" s="201">
        <v>1.42</v>
      </c>
      <c r="U64" s="201">
        <v>59.97</v>
      </c>
      <c r="V64" s="201">
        <v>8.83</v>
      </c>
      <c r="W64" s="201">
        <v>19.68</v>
      </c>
      <c r="X64" s="201">
        <v>62.89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119.56</v>
      </c>
      <c r="AQ64" s="201">
        <v>38.26</v>
      </c>
      <c r="AR64" s="201">
        <v>45.5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2.46</v>
      </c>
      <c r="AZ64" s="201">
        <v>0</v>
      </c>
      <c r="BA64" s="201">
        <v>0.48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482.85</v>
      </c>
      <c r="L65" s="201">
        <v>17.53</v>
      </c>
      <c r="M65" s="201">
        <v>63.92</v>
      </c>
      <c r="N65" s="201">
        <v>52.96</v>
      </c>
      <c r="O65" s="201">
        <v>74.02</v>
      </c>
      <c r="P65" s="201">
        <v>23.09</v>
      </c>
      <c r="Q65" s="201">
        <v>9.6300000000000008</v>
      </c>
      <c r="R65" s="201">
        <v>19.14</v>
      </c>
      <c r="S65" s="201">
        <v>11.77</v>
      </c>
      <c r="T65" s="201">
        <v>1.42</v>
      </c>
      <c r="U65" s="201">
        <v>59.97</v>
      </c>
      <c r="V65" s="201">
        <v>8.82</v>
      </c>
      <c r="W65" s="201">
        <v>19.68</v>
      </c>
      <c r="X65" s="201">
        <v>62.89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-2.1800000000000002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107.66</v>
      </c>
      <c r="AQ65" s="201">
        <v>38.26</v>
      </c>
      <c r="AR65" s="201">
        <v>45.5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2.46</v>
      </c>
      <c r="AZ65" s="201">
        <v>0</v>
      </c>
      <c r="BA65" s="201">
        <v>0.8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494.7</v>
      </c>
      <c r="L66" s="201">
        <v>17.53</v>
      </c>
      <c r="M66" s="201">
        <v>63.92</v>
      </c>
      <c r="N66" s="201">
        <v>52.96</v>
      </c>
      <c r="O66" s="201">
        <v>74.02</v>
      </c>
      <c r="P66" s="201">
        <v>23.09</v>
      </c>
      <c r="Q66" s="201">
        <v>9.6300000000000008</v>
      </c>
      <c r="R66" s="201">
        <v>19.14</v>
      </c>
      <c r="S66" s="201">
        <v>11.77</v>
      </c>
      <c r="T66" s="201">
        <v>1.42</v>
      </c>
      <c r="U66" s="201">
        <v>59.97</v>
      </c>
      <c r="V66" s="201">
        <v>8.82</v>
      </c>
      <c r="W66" s="201">
        <v>19.68</v>
      </c>
      <c r="X66" s="201">
        <v>62.89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-2.1800000000000002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118.43</v>
      </c>
      <c r="AQ66" s="201">
        <v>38.26</v>
      </c>
      <c r="AR66" s="201">
        <v>45.5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2.46</v>
      </c>
      <c r="AZ66" s="201">
        <v>0</v>
      </c>
      <c r="BA66" s="201">
        <v>0.8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494.7</v>
      </c>
      <c r="L67" s="201">
        <v>17.53</v>
      </c>
      <c r="M67" s="201">
        <v>63.92</v>
      </c>
      <c r="N67" s="201">
        <v>52.96</v>
      </c>
      <c r="O67" s="201">
        <v>74.02</v>
      </c>
      <c r="P67" s="201">
        <v>23.09</v>
      </c>
      <c r="Q67" s="201">
        <v>9.6300000000000008</v>
      </c>
      <c r="R67" s="201">
        <v>19.14</v>
      </c>
      <c r="S67" s="201">
        <v>11.77</v>
      </c>
      <c r="T67" s="201">
        <v>1.42</v>
      </c>
      <c r="U67" s="201">
        <v>59.97</v>
      </c>
      <c r="V67" s="201">
        <v>8.82</v>
      </c>
      <c r="W67" s="201">
        <v>19.68</v>
      </c>
      <c r="X67" s="201">
        <v>62.89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-2.1800000000000002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118.43</v>
      </c>
      <c r="AQ67" s="201">
        <v>38.26</v>
      </c>
      <c r="AR67" s="201">
        <v>45.5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2.46</v>
      </c>
      <c r="AZ67" s="201">
        <v>0</v>
      </c>
      <c r="BA67" s="201">
        <v>0.8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494.7</v>
      </c>
      <c r="L68" s="201">
        <v>17.53</v>
      </c>
      <c r="M68" s="201">
        <v>63.92</v>
      </c>
      <c r="N68" s="201">
        <v>52.96</v>
      </c>
      <c r="O68" s="201">
        <v>74.02</v>
      </c>
      <c r="P68" s="201">
        <v>23.09</v>
      </c>
      <c r="Q68" s="201">
        <v>9.6300000000000008</v>
      </c>
      <c r="R68" s="201">
        <v>19.14</v>
      </c>
      <c r="S68" s="201">
        <v>11.77</v>
      </c>
      <c r="T68" s="201">
        <v>1.42</v>
      </c>
      <c r="U68" s="201">
        <v>59.97</v>
      </c>
      <c r="V68" s="201">
        <v>8.82</v>
      </c>
      <c r="W68" s="201">
        <v>19.68</v>
      </c>
      <c r="X68" s="201">
        <v>62.89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-2.1800000000000002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118.43</v>
      </c>
      <c r="AQ68" s="201">
        <v>38.26</v>
      </c>
      <c r="AR68" s="201">
        <v>45.5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2.46</v>
      </c>
      <c r="AZ68" s="201">
        <v>0</v>
      </c>
      <c r="BA68" s="201">
        <v>0.8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494.7</v>
      </c>
      <c r="L69" s="201">
        <v>17.53</v>
      </c>
      <c r="M69" s="201">
        <v>63.92</v>
      </c>
      <c r="N69" s="201">
        <v>52.96</v>
      </c>
      <c r="O69" s="201">
        <v>74.02</v>
      </c>
      <c r="P69" s="201">
        <v>23.09</v>
      </c>
      <c r="Q69" s="201">
        <v>9.6300000000000008</v>
      </c>
      <c r="R69" s="201">
        <v>19.14</v>
      </c>
      <c r="S69" s="201">
        <v>11.77</v>
      </c>
      <c r="T69" s="201">
        <v>1.42</v>
      </c>
      <c r="U69" s="201">
        <v>59.97</v>
      </c>
      <c r="V69" s="201">
        <v>8.82</v>
      </c>
      <c r="W69" s="201">
        <v>19.68</v>
      </c>
      <c r="X69" s="201">
        <v>62.89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-2.1800000000000002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118.43</v>
      </c>
      <c r="AQ69" s="201">
        <v>38.26</v>
      </c>
      <c r="AR69" s="201">
        <v>46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2.46</v>
      </c>
      <c r="AZ69" s="201">
        <v>0</v>
      </c>
      <c r="BA69" s="201">
        <v>0.8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494.7</v>
      </c>
      <c r="L70" s="201">
        <v>17.53</v>
      </c>
      <c r="M70" s="201">
        <v>63.92</v>
      </c>
      <c r="N70" s="201">
        <v>52.96</v>
      </c>
      <c r="O70" s="201">
        <v>74.02</v>
      </c>
      <c r="P70" s="201">
        <v>23.09</v>
      </c>
      <c r="Q70" s="201">
        <v>9.6300000000000008</v>
      </c>
      <c r="R70" s="201">
        <v>19.14</v>
      </c>
      <c r="S70" s="201">
        <v>11.77</v>
      </c>
      <c r="T70" s="201">
        <v>1.42</v>
      </c>
      <c r="U70" s="201">
        <v>59.97</v>
      </c>
      <c r="V70" s="201">
        <v>8.82</v>
      </c>
      <c r="W70" s="201">
        <v>19.68</v>
      </c>
      <c r="X70" s="201">
        <v>62.89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-2.1800000000000002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118.43</v>
      </c>
      <c r="AQ70" s="201">
        <v>38.26</v>
      </c>
      <c r="AR70" s="201">
        <v>46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2.46</v>
      </c>
      <c r="AZ70" s="201">
        <v>0</v>
      </c>
      <c r="BA70" s="201">
        <v>0.8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539.59</v>
      </c>
      <c r="L71" s="201">
        <v>77.42</v>
      </c>
      <c r="M71" s="201">
        <v>63.92</v>
      </c>
      <c r="N71" s="201">
        <v>52.96</v>
      </c>
      <c r="O71" s="201">
        <v>74.02</v>
      </c>
      <c r="P71" s="201">
        <v>23.09</v>
      </c>
      <c r="Q71" s="201">
        <v>21.19</v>
      </c>
      <c r="R71" s="201">
        <v>19.14</v>
      </c>
      <c r="S71" s="201">
        <v>12.07</v>
      </c>
      <c r="T71" s="201">
        <v>20.73</v>
      </c>
      <c r="U71" s="201">
        <v>59.97</v>
      </c>
      <c r="V71" s="201">
        <v>8.82</v>
      </c>
      <c r="W71" s="201">
        <v>19.68</v>
      </c>
      <c r="X71" s="201">
        <v>62.89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-2.1800000000000002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118.43</v>
      </c>
      <c r="AQ71" s="201">
        <v>38.26</v>
      </c>
      <c r="AR71" s="201">
        <v>47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2.46</v>
      </c>
      <c r="AZ71" s="201">
        <v>0</v>
      </c>
      <c r="BA71" s="201">
        <v>0.8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539.59</v>
      </c>
      <c r="L72" s="201">
        <v>77.42</v>
      </c>
      <c r="M72" s="201">
        <v>63.92</v>
      </c>
      <c r="N72" s="201">
        <v>52.96</v>
      </c>
      <c r="O72" s="201">
        <v>74.02</v>
      </c>
      <c r="P72" s="201">
        <v>23.09</v>
      </c>
      <c r="Q72" s="201">
        <v>21.19</v>
      </c>
      <c r="R72" s="201">
        <v>19.14</v>
      </c>
      <c r="S72" s="201">
        <v>14.07</v>
      </c>
      <c r="T72" s="201">
        <v>20.73</v>
      </c>
      <c r="U72" s="201">
        <v>59.97</v>
      </c>
      <c r="V72" s="201">
        <v>8.82</v>
      </c>
      <c r="W72" s="201">
        <v>19.68</v>
      </c>
      <c r="X72" s="201">
        <v>62.89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-2.1800000000000002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118.43</v>
      </c>
      <c r="AQ72" s="201">
        <v>38.26</v>
      </c>
      <c r="AR72" s="201">
        <v>37.799999999999997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2.46</v>
      </c>
      <c r="AZ72" s="201">
        <v>0</v>
      </c>
      <c r="BA72" s="201">
        <v>0.8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539.59</v>
      </c>
      <c r="L73" s="201">
        <v>93.15</v>
      </c>
      <c r="M73" s="201">
        <v>63.92</v>
      </c>
      <c r="N73" s="201">
        <v>52.96</v>
      </c>
      <c r="O73" s="201">
        <v>74.02</v>
      </c>
      <c r="P73" s="201">
        <v>23.09</v>
      </c>
      <c r="Q73" s="201">
        <v>21.19</v>
      </c>
      <c r="R73" s="201">
        <v>19.14</v>
      </c>
      <c r="S73" s="201">
        <v>14.08</v>
      </c>
      <c r="T73" s="201">
        <v>20.73</v>
      </c>
      <c r="U73" s="201">
        <v>59.97</v>
      </c>
      <c r="V73" s="201">
        <v>8.82</v>
      </c>
      <c r="W73" s="201">
        <v>19.68</v>
      </c>
      <c r="X73" s="201">
        <v>62.89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-2.1800000000000002</v>
      </c>
      <c r="AJ73" s="201">
        <v>9.34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118.43</v>
      </c>
      <c r="AQ73" s="201">
        <v>38.26</v>
      </c>
      <c r="AR73" s="201">
        <v>21.29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2.46</v>
      </c>
      <c r="AZ73" s="201">
        <v>0.83</v>
      </c>
      <c r="BA73" s="201">
        <v>0.98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539.59</v>
      </c>
      <c r="L74" s="201">
        <v>93.15</v>
      </c>
      <c r="M74" s="201">
        <v>63.92</v>
      </c>
      <c r="N74" s="201">
        <v>52.96</v>
      </c>
      <c r="O74" s="201">
        <v>74.02</v>
      </c>
      <c r="P74" s="201">
        <v>23.09</v>
      </c>
      <c r="Q74" s="201">
        <v>18.989999999999998</v>
      </c>
      <c r="R74" s="201">
        <v>19.14</v>
      </c>
      <c r="S74" s="201">
        <v>11.77</v>
      </c>
      <c r="T74" s="201">
        <v>20.73</v>
      </c>
      <c r="U74" s="201">
        <v>59.97</v>
      </c>
      <c r="V74" s="201">
        <v>8.82</v>
      </c>
      <c r="W74" s="201">
        <v>19.68</v>
      </c>
      <c r="X74" s="201">
        <v>62.89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-2.1800000000000002</v>
      </c>
      <c r="AJ74" s="201">
        <v>9.34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118.43</v>
      </c>
      <c r="AQ74" s="201">
        <v>38.26</v>
      </c>
      <c r="AR74" s="201">
        <v>10.199999999999999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2.46</v>
      </c>
      <c r="AZ74" s="201">
        <v>1.66</v>
      </c>
      <c r="BA74" s="201">
        <v>1.21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539.59</v>
      </c>
      <c r="L75" s="201">
        <v>89.96</v>
      </c>
      <c r="M75" s="201">
        <v>63.92</v>
      </c>
      <c r="N75" s="201">
        <v>52.96</v>
      </c>
      <c r="O75" s="201">
        <v>74.02</v>
      </c>
      <c r="P75" s="201">
        <v>23.09</v>
      </c>
      <c r="Q75" s="201">
        <v>16.739999999999998</v>
      </c>
      <c r="R75" s="201">
        <v>19.14</v>
      </c>
      <c r="S75" s="201">
        <v>13.94</v>
      </c>
      <c r="T75" s="201">
        <v>20.73</v>
      </c>
      <c r="U75" s="201">
        <v>59.97</v>
      </c>
      <c r="V75" s="201">
        <v>8.82</v>
      </c>
      <c r="W75" s="201">
        <v>19.68</v>
      </c>
      <c r="X75" s="201">
        <v>62.89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-2.1800000000000002</v>
      </c>
      <c r="AJ75" s="201">
        <v>9.34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118.43</v>
      </c>
      <c r="AQ75" s="201">
        <v>38.26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2.46</v>
      </c>
      <c r="AZ75" s="201">
        <v>1.66</v>
      </c>
      <c r="BA75" s="201">
        <v>1.42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539.59</v>
      </c>
      <c r="L76" s="201">
        <v>89.96</v>
      </c>
      <c r="M76" s="201">
        <v>63.92</v>
      </c>
      <c r="N76" s="201">
        <v>52.96</v>
      </c>
      <c r="O76" s="201">
        <v>74.02</v>
      </c>
      <c r="P76" s="201">
        <v>23.09</v>
      </c>
      <c r="Q76" s="201">
        <v>16.739999999999998</v>
      </c>
      <c r="R76" s="201">
        <v>19.14</v>
      </c>
      <c r="S76" s="201">
        <v>33.25</v>
      </c>
      <c r="T76" s="201">
        <v>20.73</v>
      </c>
      <c r="U76" s="201">
        <v>59.97</v>
      </c>
      <c r="V76" s="201">
        <v>8.82</v>
      </c>
      <c r="W76" s="201">
        <v>19.68</v>
      </c>
      <c r="X76" s="201">
        <v>62.89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-2.1800000000000002</v>
      </c>
      <c r="AJ76" s="201">
        <v>9.34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118.43</v>
      </c>
      <c r="AQ76" s="201">
        <v>38.26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2.46</v>
      </c>
      <c r="AZ76" s="201">
        <v>1.91</v>
      </c>
      <c r="BA76" s="201">
        <v>2.09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539.59</v>
      </c>
      <c r="L77" s="201">
        <v>23.8</v>
      </c>
      <c r="M77" s="201">
        <v>63.92</v>
      </c>
      <c r="N77" s="201">
        <v>52.96</v>
      </c>
      <c r="O77" s="201">
        <v>74.02</v>
      </c>
      <c r="P77" s="201">
        <v>23.09</v>
      </c>
      <c r="Q77" s="201">
        <v>16.690000000000001</v>
      </c>
      <c r="R77" s="201">
        <v>19.14</v>
      </c>
      <c r="S77" s="201">
        <v>33.25</v>
      </c>
      <c r="T77" s="201">
        <v>20.73</v>
      </c>
      <c r="U77" s="201">
        <v>59.97</v>
      </c>
      <c r="V77" s="201">
        <v>8.82</v>
      </c>
      <c r="W77" s="201">
        <v>19.68</v>
      </c>
      <c r="X77" s="201">
        <v>62.89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-2.1800000000000002</v>
      </c>
      <c r="AJ77" s="201">
        <v>9.34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118.43</v>
      </c>
      <c r="AQ77" s="201">
        <v>38.26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2.5099999999999998</v>
      </c>
      <c r="AZ77" s="201">
        <v>4.0999999999999996</v>
      </c>
      <c r="BA77" s="201">
        <v>2.71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539.48</v>
      </c>
      <c r="L78" s="201">
        <v>17.68</v>
      </c>
      <c r="M78" s="201">
        <v>63.92</v>
      </c>
      <c r="N78" s="201">
        <v>52.96</v>
      </c>
      <c r="O78" s="201">
        <v>74.02</v>
      </c>
      <c r="P78" s="201">
        <v>23.09</v>
      </c>
      <c r="Q78" s="201">
        <v>16.690000000000001</v>
      </c>
      <c r="R78" s="201">
        <v>19.14</v>
      </c>
      <c r="S78" s="201">
        <v>33.25</v>
      </c>
      <c r="T78" s="201">
        <v>20.73</v>
      </c>
      <c r="U78" s="201">
        <v>59.97</v>
      </c>
      <c r="V78" s="201">
        <v>8.82</v>
      </c>
      <c r="W78" s="201">
        <v>19.68</v>
      </c>
      <c r="X78" s="201">
        <v>62.89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-2.1800000000000002</v>
      </c>
      <c r="AJ78" s="201">
        <v>9.34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118.43</v>
      </c>
      <c r="AQ78" s="201">
        <v>38.26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2.5099999999999998</v>
      </c>
      <c r="AZ78" s="201">
        <v>4.0999999999999996</v>
      </c>
      <c r="BA78" s="201">
        <v>2.71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494.48</v>
      </c>
      <c r="L79" s="201">
        <v>23.18</v>
      </c>
      <c r="M79" s="201">
        <v>63.92</v>
      </c>
      <c r="N79" s="201">
        <v>52.96</v>
      </c>
      <c r="O79" s="201">
        <v>74.02</v>
      </c>
      <c r="P79" s="201">
        <v>23.09</v>
      </c>
      <c r="Q79" s="201">
        <v>9.6300000000000008</v>
      </c>
      <c r="R79" s="201">
        <v>19.14</v>
      </c>
      <c r="S79" s="201">
        <v>31.08</v>
      </c>
      <c r="T79" s="201">
        <v>1.42</v>
      </c>
      <c r="U79" s="201">
        <v>59.97</v>
      </c>
      <c r="V79" s="201">
        <v>8.82</v>
      </c>
      <c r="W79" s="201">
        <v>19.68</v>
      </c>
      <c r="X79" s="201">
        <v>62.89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37.42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118.43</v>
      </c>
      <c r="AQ79" s="201">
        <v>38.26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2.5099999999999998</v>
      </c>
      <c r="AZ79" s="201">
        <v>4.0999999999999996</v>
      </c>
      <c r="BA79" s="201">
        <v>2.71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494.48</v>
      </c>
      <c r="L80" s="201">
        <v>17.53</v>
      </c>
      <c r="M80" s="201">
        <v>63.92</v>
      </c>
      <c r="N80" s="201">
        <v>52.96</v>
      </c>
      <c r="O80" s="201">
        <v>74.02</v>
      </c>
      <c r="P80" s="201">
        <v>23.09</v>
      </c>
      <c r="Q80" s="201">
        <v>9.6300000000000008</v>
      </c>
      <c r="R80" s="201">
        <v>19.14</v>
      </c>
      <c r="S80" s="201">
        <v>11.77</v>
      </c>
      <c r="T80" s="201">
        <v>1.42</v>
      </c>
      <c r="U80" s="201">
        <v>59.97</v>
      </c>
      <c r="V80" s="201">
        <v>8.82</v>
      </c>
      <c r="W80" s="201">
        <v>19.68</v>
      </c>
      <c r="X80" s="201">
        <v>62.89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56.13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118.43</v>
      </c>
      <c r="AQ80" s="201">
        <v>38.26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2.5099999999999998</v>
      </c>
      <c r="AZ80" s="201">
        <v>4.0999999999999996</v>
      </c>
      <c r="BA80" s="201">
        <v>2.71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494.48</v>
      </c>
      <c r="L81" s="201">
        <v>17.53</v>
      </c>
      <c r="M81" s="201">
        <v>63.92</v>
      </c>
      <c r="N81" s="201">
        <v>52.96</v>
      </c>
      <c r="O81" s="201">
        <v>74.02</v>
      </c>
      <c r="P81" s="201">
        <v>23.09</v>
      </c>
      <c r="Q81" s="201">
        <v>9.6300000000000008</v>
      </c>
      <c r="R81" s="201">
        <v>19.14</v>
      </c>
      <c r="S81" s="201">
        <v>11.77</v>
      </c>
      <c r="T81" s="201">
        <v>1.42</v>
      </c>
      <c r="U81" s="201">
        <v>59.97</v>
      </c>
      <c r="V81" s="201">
        <v>8.82</v>
      </c>
      <c r="W81" s="201">
        <v>19.68</v>
      </c>
      <c r="X81" s="201">
        <v>62.89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57.69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118.43</v>
      </c>
      <c r="AQ81" s="201">
        <v>38.26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2.5099999999999998</v>
      </c>
      <c r="AZ81" s="201">
        <v>4.0999999999999996</v>
      </c>
      <c r="BA81" s="201">
        <v>2.71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494.69</v>
      </c>
      <c r="L82" s="201">
        <v>17.53</v>
      </c>
      <c r="M82" s="201">
        <v>63.92</v>
      </c>
      <c r="N82" s="201">
        <v>52.96</v>
      </c>
      <c r="O82" s="201">
        <v>74.02</v>
      </c>
      <c r="P82" s="201">
        <v>23.09</v>
      </c>
      <c r="Q82" s="201">
        <v>9.6300000000000008</v>
      </c>
      <c r="R82" s="201">
        <v>19.14</v>
      </c>
      <c r="S82" s="201">
        <v>11.77</v>
      </c>
      <c r="T82" s="201">
        <v>1.42</v>
      </c>
      <c r="U82" s="201">
        <v>59.97</v>
      </c>
      <c r="V82" s="201">
        <v>8.82</v>
      </c>
      <c r="W82" s="201">
        <v>19.68</v>
      </c>
      <c r="X82" s="201">
        <v>62.89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102.56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118.43</v>
      </c>
      <c r="AQ82" s="201">
        <v>38.26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2.5099999999999998</v>
      </c>
      <c r="AZ82" s="201">
        <v>4.0999999999999996</v>
      </c>
      <c r="BA82" s="201">
        <v>2.71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538.96</v>
      </c>
      <c r="L83" s="201">
        <v>17.53</v>
      </c>
      <c r="M83" s="201">
        <v>63.92</v>
      </c>
      <c r="N83" s="201">
        <v>52.96</v>
      </c>
      <c r="O83" s="201">
        <v>74.02</v>
      </c>
      <c r="P83" s="201">
        <v>23.09</v>
      </c>
      <c r="Q83" s="201">
        <v>9.6300000000000008</v>
      </c>
      <c r="R83" s="201">
        <v>19.14</v>
      </c>
      <c r="S83" s="201">
        <v>11.77</v>
      </c>
      <c r="T83" s="201">
        <v>1.42</v>
      </c>
      <c r="U83" s="201">
        <v>59.97</v>
      </c>
      <c r="V83" s="201">
        <v>8.82</v>
      </c>
      <c r="W83" s="201">
        <v>19.68</v>
      </c>
      <c r="X83" s="201">
        <v>62.89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112.56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118.43</v>
      </c>
      <c r="AQ83" s="201">
        <v>38.26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2.5099999999999998</v>
      </c>
      <c r="AZ83" s="201">
        <v>4.0999999999999996</v>
      </c>
      <c r="BA83" s="201">
        <v>2.71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538.96</v>
      </c>
      <c r="L84" s="201">
        <v>17.53</v>
      </c>
      <c r="M84" s="201">
        <v>63.92</v>
      </c>
      <c r="N84" s="201">
        <v>52.96</v>
      </c>
      <c r="O84" s="201">
        <v>74.02</v>
      </c>
      <c r="P84" s="201">
        <v>23.09</v>
      </c>
      <c r="Q84" s="201">
        <v>9.6300000000000008</v>
      </c>
      <c r="R84" s="201">
        <v>19.14</v>
      </c>
      <c r="S84" s="201">
        <v>11.77</v>
      </c>
      <c r="T84" s="201">
        <v>1.42</v>
      </c>
      <c r="U84" s="201">
        <v>59.97</v>
      </c>
      <c r="V84" s="201">
        <v>8.82</v>
      </c>
      <c r="W84" s="201">
        <v>19.68</v>
      </c>
      <c r="X84" s="201">
        <v>62.89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112.56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118.43</v>
      </c>
      <c r="AQ84" s="201">
        <v>38.26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2.5099999999999998</v>
      </c>
      <c r="AZ84" s="201">
        <v>4.0999999999999996</v>
      </c>
      <c r="BA84" s="201">
        <v>2.71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538.51</v>
      </c>
      <c r="L85" s="201">
        <v>17.53</v>
      </c>
      <c r="M85" s="201">
        <v>63.92</v>
      </c>
      <c r="N85" s="201">
        <v>52.96</v>
      </c>
      <c r="O85" s="201">
        <v>74.02</v>
      </c>
      <c r="P85" s="201">
        <v>23.09</v>
      </c>
      <c r="Q85" s="201">
        <v>9.6300000000000008</v>
      </c>
      <c r="R85" s="201">
        <v>19.14</v>
      </c>
      <c r="S85" s="201">
        <v>11.77</v>
      </c>
      <c r="T85" s="201">
        <v>1.42</v>
      </c>
      <c r="U85" s="201">
        <v>59.97</v>
      </c>
      <c r="V85" s="201">
        <v>8.82</v>
      </c>
      <c r="W85" s="201">
        <v>19.68</v>
      </c>
      <c r="X85" s="201">
        <v>62.89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99.61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118.43</v>
      </c>
      <c r="AQ85" s="201">
        <v>38.26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2.46</v>
      </c>
      <c r="AZ85" s="201">
        <v>4.0999999999999996</v>
      </c>
      <c r="BA85" s="201">
        <v>2.35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530.54999999999995</v>
      </c>
      <c r="L86" s="201">
        <v>17.53</v>
      </c>
      <c r="M86" s="201">
        <v>63.92</v>
      </c>
      <c r="N86" s="201">
        <v>52.96</v>
      </c>
      <c r="O86" s="201">
        <v>74.02</v>
      </c>
      <c r="P86" s="201">
        <v>23.09</v>
      </c>
      <c r="Q86" s="201">
        <v>9.6300000000000008</v>
      </c>
      <c r="R86" s="201">
        <v>19.14</v>
      </c>
      <c r="S86" s="201">
        <v>11.77</v>
      </c>
      <c r="T86" s="201">
        <v>1.42</v>
      </c>
      <c r="U86" s="201">
        <v>59.97</v>
      </c>
      <c r="V86" s="201">
        <v>8.82</v>
      </c>
      <c r="W86" s="201">
        <v>19.68</v>
      </c>
      <c r="X86" s="201">
        <v>62.89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99.61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118.43</v>
      </c>
      <c r="AQ86" s="201">
        <v>38.26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2.46</v>
      </c>
      <c r="AZ86" s="201">
        <v>3.57</v>
      </c>
      <c r="BA86" s="201">
        <v>1.7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538.48</v>
      </c>
      <c r="L87" s="201">
        <v>17.53</v>
      </c>
      <c r="M87" s="201">
        <v>63.92</v>
      </c>
      <c r="N87" s="201">
        <v>52.96</v>
      </c>
      <c r="O87" s="201">
        <v>74.02</v>
      </c>
      <c r="P87" s="201">
        <v>23.09</v>
      </c>
      <c r="Q87" s="201">
        <v>9.6300000000000008</v>
      </c>
      <c r="R87" s="201">
        <v>19.14</v>
      </c>
      <c r="S87" s="201">
        <v>11.77</v>
      </c>
      <c r="T87" s="201">
        <v>1.42</v>
      </c>
      <c r="U87" s="201">
        <v>59.97</v>
      </c>
      <c r="V87" s="201">
        <v>8.82</v>
      </c>
      <c r="W87" s="201">
        <v>19.68</v>
      </c>
      <c r="X87" s="201">
        <v>62.89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99.35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118.43</v>
      </c>
      <c r="AQ87" s="201">
        <v>38.26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2.46</v>
      </c>
      <c r="AZ87" s="201">
        <v>3.6</v>
      </c>
      <c r="BA87" s="201">
        <v>1.21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529.54999999999995</v>
      </c>
      <c r="L88" s="201">
        <v>17.53</v>
      </c>
      <c r="M88" s="201">
        <v>63.92</v>
      </c>
      <c r="N88" s="201">
        <v>52.96</v>
      </c>
      <c r="O88" s="201">
        <v>74.02</v>
      </c>
      <c r="P88" s="201">
        <v>23.09</v>
      </c>
      <c r="Q88" s="201">
        <v>9.6300000000000008</v>
      </c>
      <c r="R88" s="201">
        <v>19.14</v>
      </c>
      <c r="S88" s="201">
        <v>11.77</v>
      </c>
      <c r="T88" s="201">
        <v>1.42</v>
      </c>
      <c r="U88" s="201">
        <v>59.97</v>
      </c>
      <c r="V88" s="201">
        <v>8.82</v>
      </c>
      <c r="W88" s="201">
        <v>19.68</v>
      </c>
      <c r="X88" s="201">
        <v>62.89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99.35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118.43</v>
      </c>
      <c r="AQ88" s="201">
        <v>38.26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2.46</v>
      </c>
      <c r="AZ88" s="201">
        <v>4.0999999999999996</v>
      </c>
      <c r="BA88" s="201">
        <v>1.7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523.54999999999995</v>
      </c>
      <c r="L89" s="201">
        <v>17.53</v>
      </c>
      <c r="M89" s="201">
        <v>63.92</v>
      </c>
      <c r="N89" s="201">
        <v>52.96</v>
      </c>
      <c r="O89" s="201">
        <v>74.02</v>
      </c>
      <c r="P89" s="201">
        <v>23.09</v>
      </c>
      <c r="Q89" s="201">
        <v>9.6300000000000008</v>
      </c>
      <c r="R89" s="201">
        <v>19.14</v>
      </c>
      <c r="S89" s="201">
        <v>11.77</v>
      </c>
      <c r="T89" s="201">
        <v>1.42</v>
      </c>
      <c r="U89" s="201">
        <v>59.97</v>
      </c>
      <c r="V89" s="201">
        <v>8.82</v>
      </c>
      <c r="W89" s="201">
        <v>19.68</v>
      </c>
      <c r="X89" s="201">
        <v>62.89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99.35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118.43</v>
      </c>
      <c r="AQ89" s="201">
        <v>38.26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2.46</v>
      </c>
      <c r="AZ89" s="201">
        <v>4.0999999999999996</v>
      </c>
      <c r="BA89" s="201">
        <v>2.35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529.54999999999995</v>
      </c>
      <c r="L90" s="201">
        <v>17.53</v>
      </c>
      <c r="M90" s="201">
        <v>63.92</v>
      </c>
      <c r="N90" s="201">
        <v>52.96</v>
      </c>
      <c r="O90" s="201">
        <v>74.02</v>
      </c>
      <c r="P90" s="201">
        <v>23.09</v>
      </c>
      <c r="Q90" s="201">
        <v>9.6300000000000008</v>
      </c>
      <c r="R90" s="201">
        <v>19.14</v>
      </c>
      <c r="S90" s="201">
        <v>11.77</v>
      </c>
      <c r="T90" s="201">
        <v>1.42</v>
      </c>
      <c r="U90" s="201">
        <v>59.97</v>
      </c>
      <c r="V90" s="201">
        <v>8.82</v>
      </c>
      <c r="W90" s="201">
        <v>19.68</v>
      </c>
      <c r="X90" s="201">
        <v>62.89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99.35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118.43</v>
      </c>
      <c r="AQ90" s="201">
        <v>38.26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2.5099999999999998</v>
      </c>
      <c r="AZ90" s="201">
        <v>4.0999999999999996</v>
      </c>
      <c r="BA90" s="201">
        <v>2.35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519.54999999999995</v>
      </c>
      <c r="L91" s="201">
        <v>17.53</v>
      </c>
      <c r="M91" s="201">
        <v>63.92</v>
      </c>
      <c r="N91" s="201">
        <v>52.96</v>
      </c>
      <c r="O91" s="201">
        <v>74.02</v>
      </c>
      <c r="P91" s="201">
        <v>23.09</v>
      </c>
      <c r="Q91" s="201">
        <v>9.6300000000000008</v>
      </c>
      <c r="R91" s="201">
        <v>19.14</v>
      </c>
      <c r="S91" s="201">
        <v>11.77</v>
      </c>
      <c r="T91" s="201">
        <v>1.42</v>
      </c>
      <c r="U91" s="201">
        <v>59.97</v>
      </c>
      <c r="V91" s="201">
        <v>8.82</v>
      </c>
      <c r="W91" s="201">
        <v>19.68</v>
      </c>
      <c r="X91" s="201">
        <v>62.89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99.35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118.43</v>
      </c>
      <c r="AQ91" s="201">
        <v>38.26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2.5099999999999998</v>
      </c>
      <c r="AZ91" s="201">
        <v>4.0999999999999996</v>
      </c>
      <c r="BA91" s="201">
        <v>2.71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527.54999999999995</v>
      </c>
      <c r="L92" s="201">
        <v>17.53</v>
      </c>
      <c r="M92" s="201">
        <v>63.92</v>
      </c>
      <c r="N92" s="201">
        <v>52.96</v>
      </c>
      <c r="O92" s="201">
        <v>74.02</v>
      </c>
      <c r="P92" s="201">
        <v>23.09</v>
      </c>
      <c r="Q92" s="201">
        <v>9.6300000000000008</v>
      </c>
      <c r="R92" s="201">
        <v>19.14</v>
      </c>
      <c r="S92" s="201">
        <v>11.77</v>
      </c>
      <c r="T92" s="201">
        <v>1.42</v>
      </c>
      <c r="U92" s="201">
        <v>59.97</v>
      </c>
      <c r="V92" s="201">
        <v>8.82</v>
      </c>
      <c r="W92" s="201">
        <v>19.68</v>
      </c>
      <c r="X92" s="201">
        <v>62.89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99.35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118.43</v>
      </c>
      <c r="AQ92" s="201">
        <v>38.26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2.5099999999999998</v>
      </c>
      <c r="AZ92" s="201">
        <v>4.0999999999999996</v>
      </c>
      <c r="BA92" s="201">
        <v>2.71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537.54999999999995</v>
      </c>
      <c r="L93" s="201">
        <v>17.53</v>
      </c>
      <c r="M93" s="201">
        <v>63.92</v>
      </c>
      <c r="N93" s="201">
        <v>52.96</v>
      </c>
      <c r="O93" s="201">
        <v>74.02</v>
      </c>
      <c r="P93" s="201">
        <v>23.09</v>
      </c>
      <c r="Q93" s="201">
        <v>9.6300000000000008</v>
      </c>
      <c r="R93" s="201">
        <v>19.14</v>
      </c>
      <c r="S93" s="201">
        <v>11.77</v>
      </c>
      <c r="T93" s="201">
        <v>1.42</v>
      </c>
      <c r="U93" s="201">
        <v>59.97</v>
      </c>
      <c r="V93" s="201">
        <v>8.82</v>
      </c>
      <c r="W93" s="201">
        <v>19.68</v>
      </c>
      <c r="X93" s="201">
        <v>62.89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109.04</v>
      </c>
      <c r="AJ93" s="201">
        <v>0</v>
      </c>
      <c r="AK93" s="201">
        <v>0</v>
      </c>
      <c r="AL93" s="201">
        <v>0</v>
      </c>
      <c r="AM93" s="201">
        <v>0</v>
      </c>
      <c r="AN93" s="201">
        <v>27.81</v>
      </c>
      <c r="AO93">
        <v>0</v>
      </c>
      <c r="AP93" s="201">
        <v>118.43</v>
      </c>
      <c r="AQ93" s="201">
        <v>38.26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2.5099999999999998</v>
      </c>
      <c r="AZ93" s="201">
        <v>4.0999999999999996</v>
      </c>
      <c r="BA93" s="201">
        <v>2.35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537.54999999999995</v>
      </c>
      <c r="L94" s="201">
        <v>17.53</v>
      </c>
      <c r="M94" s="201">
        <v>63.92</v>
      </c>
      <c r="N94" s="201">
        <v>52.96</v>
      </c>
      <c r="O94" s="201">
        <v>74.02</v>
      </c>
      <c r="P94" s="201">
        <v>23.09</v>
      </c>
      <c r="Q94" s="201">
        <v>9.6300000000000008</v>
      </c>
      <c r="R94" s="201">
        <v>19.14</v>
      </c>
      <c r="S94" s="201">
        <v>11.77</v>
      </c>
      <c r="T94" s="201">
        <v>1.42</v>
      </c>
      <c r="U94" s="201">
        <v>59.97</v>
      </c>
      <c r="V94" s="201">
        <v>8.82</v>
      </c>
      <c r="W94" s="201">
        <v>19.68</v>
      </c>
      <c r="X94" s="201">
        <v>62.89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109.04</v>
      </c>
      <c r="AJ94" s="201">
        <v>0</v>
      </c>
      <c r="AK94" s="201">
        <v>0</v>
      </c>
      <c r="AL94" s="201">
        <v>0</v>
      </c>
      <c r="AM94" s="201">
        <v>0</v>
      </c>
      <c r="AN94" s="201">
        <v>27.81</v>
      </c>
      <c r="AO94">
        <v>0</v>
      </c>
      <c r="AP94" s="201">
        <v>118.43</v>
      </c>
      <c r="AQ94" s="201">
        <v>38.26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2.46</v>
      </c>
      <c r="AZ94" s="201">
        <v>4.0999999999999996</v>
      </c>
      <c r="BA94" s="201">
        <v>1.7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11.64</v>
      </c>
      <c r="E95" s="201">
        <v>0</v>
      </c>
      <c r="F95" s="201">
        <v>0</v>
      </c>
      <c r="G95" s="201">
        <v>18.82</v>
      </c>
      <c r="H95" s="201">
        <v>0</v>
      </c>
      <c r="I95" s="201">
        <v>0</v>
      </c>
      <c r="J95" s="201">
        <v>12.51</v>
      </c>
      <c r="K95" s="201">
        <v>494.48</v>
      </c>
      <c r="L95" s="201">
        <v>17.53</v>
      </c>
      <c r="M95" s="201">
        <v>63.92</v>
      </c>
      <c r="N95" s="201">
        <v>52.96</v>
      </c>
      <c r="O95" s="201">
        <v>74.02</v>
      </c>
      <c r="P95" s="201">
        <v>23.09</v>
      </c>
      <c r="Q95" s="201">
        <v>9.6300000000000008</v>
      </c>
      <c r="R95" s="201">
        <v>19.14</v>
      </c>
      <c r="S95" s="201">
        <v>11.77</v>
      </c>
      <c r="T95" s="201">
        <v>1.42</v>
      </c>
      <c r="U95" s="201">
        <v>59.97</v>
      </c>
      <c r="V95" s="201">
        <v>8.82</v>
      </c>
      <c r="W95" s="201">
        <v>19.68</v>
      </c>
      <c r="X95" s="201">
        <v>62.89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118.73</v>
      </c>
      <c r="AJ95" s="201">
        <v>0</v>
      </c>
      <c r="AK95" s="201">
        <v>0</v>
      </c>
      <c r="AL95" s="201">
        <v>0</v>
      </c>
      <c r="AM95" s="201">
        <v>130.13</v>
      </c>
      <c r="AN95" s="201">
        <v>0</v>
      </c>
      <c r="AO95">
        <v>0</v>
      </c>
      <c r="AP95" s="201">
        <v>118.43</v>
      </c>
      <c r="AQ95" s="201">
        <v>38.26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2.46</v>
      </c>
      <c r="AZ95" s="201">
        <v>4.0999999999999996</v>
      </c>
      <c r="BA95" s="201">
        <v>1.7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20.79</v>
      </c>
      <c r="E96" s="201">
        <v>0</v>
      </c>
      <c r="F96" s="201">
        <v>0</v>
      </c>
      <c r="G96" s="201">
        <v>26.8</v>
      </c>
      <c r="H96" s="201">
        <v>0</v>
      </c>
      <c r="I96" s="201">
        <v>0</v>
      </c>
      <c r="J96" s="201">
        <v>33.36</v>
      </c>
      <c r="K96" s="201">
        <v>494.48</v>
      </c>
      <c r="L96" s="201">
        <v>17.53</v>
      </c>
      <c r="M96" s="201">
        <v>63.92</v>
      </c>
      <c r="N96" s="201">
        <v>52.96</v>
      </c>
      <c r="O96" s="201">
        <v>74.02</v>
      </c>
      <c r="P96" s="201">
        <v>23.09</v>
      </c>
      <c r="Q96" s="201">
        <v>9.6300000000000008</v>
      </c>
      <c r="R96" s="201">
        <v>19.14</v>
      </c>
      <c r="S96" s="201">
        <v>11.77</v>
      </c>
      <c r="T96" s="201">
        <v>1.42</v>
      </c>
      <c r="U96" s="201">
        <v>59.97</v>
      </c>
      <c r="V96" s="201">
        <v>8.82</v>
      </c>
      <c r="W96" s="201">
        <v>19.68</v>
      </c>
      <c r="X96" s="201">
        <v>62.89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118.73</v>
      </c>
      <c r="AJ96" s="201">
        <v>0</v>
      </c>
      <c r="AK96" s="201">
        <v>0</v>
      </c>
      <c r="AL96" s="201">
        <v>0</v>
      </c>
      <c r="AM96" s="201">
        <v>143.38</v>
      </c>
      <c r="AN96" s="201">
        <v>0</v>
      </c>
      <c r="AO96">
        <v>0</v>
      </c>
      <c r="AP96" s="201">
        <v>118.43</v>
      </c>
      <c r="AQ96" s="201">
        <v>38.26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2.46</v>
      </c>
      <c r="AZ96" s="201">
        <v>4.0999999999999996</v>
      </c>
      <c r="BA96" s="201">
        <v>1.1399999999999999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20.79</v>
      </c>
      <c r="E97" s="201">
        <v>0</v>
      </c>
      <c r="F97" s="201">
        <v>0</v>
      </c>
      <c r="G97" s="201">
        <v>26.8</v>
      </c>
      <c r="H97" s="201">
        <v>0</v>
      </c>
      <c r="I97" s="201">
        <v>0</v>
      </c>
      <c r="J97" s="201">
        <v>33.36</v>
      </c>
      <c r="K97" s="201">
        <v>494.48</v>
      </c>
      <c r="L97" s="201">
        <v>17.53</v>
      </c>
      <c r="M97" s="201">
        <v>63.92</v>
      </c>
      <c r="N97" s="201">
        <v>52.96</v>
      </c>
      <c r="O97" s="201">
        <v>74.02</v>
      </c>
      <c r="P97" s="201">
        <v>23.09</v>
      </c>
      <c r="Q97" s="201">
        <v>9.6300000000000008</v>
      </c>
      <c r="R97" s="201">
        <v>19.14</v>
      </c>
      <c r="S97" s="201">
        <v>11.77</v>
      </c>
      <c r="T97" s="201">
        <v>1.42</v>
      </c>
      <c r="U97" s="201">
        <v>59.97</v>
      </c>
      <c r="V97" s="201">
        <v>8.82</v>
      </c>
      <c r="W97" s="201">
        <v>19.68</v>
      </c>
      <c r="X97" s="201">
        <v>62.89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118.73</v>
      </c>
      <c r="AJ97" s="201">
        <v>0</v>
      </c>
      <c r="AK97" s="201">
        <v>0</v>
      </c>
      <c r="AL97" s="201">
        <v>0</v>
      </c>
      <c r="AM97" s="201">
        <v>143.38</v>
      </c>
      <c r="AN97" s="201">
        <v>0</v>
      </c>
      <c r="AO97">
        <v>0</v>
      </c>
      <c r="AP97" s="201">
        <v>118.43</v>
      </c>
      <c r="AQ97" s="201">
        <v>38.26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2.46</v>
      </c>
      <c r="AZ97" s="201">
        <v>3.07</v>
      </c>
      <c r="BA97" s="201">
        <v>0.77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20.79</v>
      </c>
      <c r="E98" s="201">
        <v>0</v>
      </c>
      <c r="F98" s="201">
        <v>0</v>
      </c>
      <c r="G98" s="201">
        <v>26.8</v>
      </c>
      <c r="H98" s="201">
        <v>0</v>
      </c>
      <c r="I98" s="201">
        <v>0</v>
      </c>
      <c r="J98" s="201">
        <v>33.36</v>
      </c>
      <c r="K98" s="201">
        <v>494.48</v>
      </c>
      <c r="L98" s="201">
        <v>17.53</v>
      </c>
      <c r="M98" s="201">
        <v>63.92</v>
      </c>
      <c r="N98" s="201">
        <v>52.96</v>
      </c>
      <c r="O98" s="201">
        <v>74.02</v>
      </c>
      <c r="P98" s="201">
        <v>23.09</v>
      </c>
      <c r="Q98" s="201">
        <v>9.6300000000000008</v>
      </c>
      <c r="R98" s="201">
        <v>19.14</v>
      </c>
      <c r="S98" s="201">
        <v>11.77</v>
      </c>
      <c r="T98" s="201">
        <v>1.42</v>
      </c>
      <c r="U98" s="201">
        <v>59.97</v>
      </c>
      <c r="V98" s="201">
        <v>8.82</v>
      </c>
      <c r="W98" s="201">
        <v>19.68</v>
      </c>
      <c r="X98" s="201">
        <v>62.89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118.73</v>
      </c>
      <c r="AJ98" s="201">
        <v>0</v>
      </c>
      <c r="AK98" s="201">
        <v>0</v>
      </c>
      <c r="AL98" s="201">
        <v>0</v>
      </c>
      <c r="AM98" s="201">
        <v>143.38</v>
      </c>
      <c r="AN98" s="201">
        <v>0</v>
      </c>
      <c r="AO98">
        <v>0</v>
      </c>
      <c r="AP98" s="201">
        <v>118.43</v>
      </c>
      <c r="AQ98" s="201">
        <v>38.26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2.46</v>
      </c>
      <c r="AZ98" s="201">
        <v>2.0499999999999998</v>
      </c>
      <c r="BA98" s="201">
        <v>0.38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1.8502499999999998E-2</v>
      </c>
      <c r="E99">
        <f t="shared" si="0"/>
        <v>0</v>
      </c>
      <c r="F99">
        <f t="shared" si="0"/>
        <v>0</v>
      </c>
      <c r="G99">
        <f t="shared" si="0"/>
        <v>2.4805000000000001E-2</v>
      </c>
      <c r="H99">
        <f t="shared" si="0"/>
        <v>0</v>
      </c>
      <c r="I99">
        <f t="shared" si="0"/>
        <v>0</v>
      </c>
      <c r="J99">
        <f t="shared" si="0"/>
        <v>2.8147499999999999E-2</v>
      </c>
      <c r="K99">
        <f t="shared" si="0"/>
        <v>9.3853900000000099</v>
      </c>
      <c r="L99">
        <f t="shared" si="0"/>
        <v>0.44486249999999972</v>
      </c>
      <c r="M99">
        <f t="shared" si="0"/>
        <v>1.5340800000000012</v>
      </c>
      <c r="N99">
        <f t="shared" si="0"/>
        <v>1.2710400000000006</v>
      </c>
      <c r="O99">
        <f t="shared" si="0"/>
        <v>1.7764800000000043</v>
      </c>
      <c r="P99">
        <f t="shared" si="0"/>
        <v>0.55415999999999954</v>
      </c>
      <c r="Q99">
        <f t="shared" si="0"/>
        <v>0.20186000000000004</v>
      </c>
      <c r="R99">
        <f t="shared" si="0"/>
        <v>0.43513250000000092</v>
      </c>
      <c r="S99">
        <f t="shared" si="0"/>
        <v>0.26278750000000012</v>
      </c>
      <c r="T99">
        <f t="shared" si="0"/>
        <v>7.0620000000000072E-2</v>
      </c>
      <c r="U99">
        <f t="shared" si="0"/>
        <v>1.4392800000000001</v>
      </c>
      <c r="V99">
        <f t="shared" si="0"/>
        <v>0.19467250000000033</v>
      </c>
      <c r="W99">
        <f t="shared" si="0"/>
        <v>0.46018500000000045</v>
      </c>
      <c r="X99">
        <f t="shared" si="0"/>
        <v>1.467205000000003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1.6090449999999994</v>
      </c>
      <c r="AJ99">
        <f t="shared" si="0"/>
        <v>1.4010000000000002E-2</v>
      </c>
      <c r="AK99">
        <f t="shared" si="0"/>
        <v>0</v>
      </c>
      <c r="AL99">
        <f t="shared" si="0"/>
        <v>0</v>
      </c>
      <c r="AM99">
        <f t="shared" si="0"/>
        <v>1.5313175000000001</v>
      </c>
      <c r="AN99">
        <f t="shared" si="0"/>
        <v>1.3904999999999999E-2</v>
      </c>
      <c r="AO99">
        <f t="shared" si="0"/>
        <v>0</v>
      </c>
      <c r="AP99">
        <f t="shared" si="0"/>
        <v>2.7017950000000015</v>
      </c>
      <c r="AQ99">
        <f t="shared" ref="AQ99:AT99" si="1">SUM(AQ3:AQ98)/4000</f>
        <v>0.84106250000000193</v>
      </c>
      <c r="AR99">
        <f t="shared" si="1"/>
        <v>0.488985</v>
      </c>
      <c r="AS99">
        <f t="shared" si="1"/>
        <v>0.18362999999999977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5.919E-2</v>
      </c>
      <c r="AZ99">
        <f t="shared" si="2"/>
        <v>2.3292499999999994E-2</v>
      </c>
      <c r="BA99">
        <f t="shared" si="2"/>
        <v>2.0907499999999999E-2</v>
      </c>
      <c r="BB99">
        <f t="shared" si="2"/>
        <v>5.8517500000000056E-2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158.49</v>
      </c>
      <c r="L3" s="201">
        <v>63.34</v>
      </c>
      <c r="M3" s="201">
        <v>0</v>
      </c>
      <c r="N3" s="201">
        <v>29.12</v>
      </c>
      <c r="O3" s="201">
        <v>48.91</v>
      </c>
      <c r="P3" s="201">
        <v>49.18</v>
      </c>
      <c r="Q3" s="201">
        <v>5.35</v>
      </c>
      <c r="R3" s="201">
        <v>10.4</v>
      </c>
      <c r="S3" s="201">
        <v>6.48</v>
      </c>
      <c r="T3" s="201">
        <v>0</v>
      </c>
      <c r="U3" s="201">
        <v>220.37</v>
      </c>
      <c r="V3" s="201">
        <v>3.51</v>
      </c>
      <c r="W3" s="201">
        <v>11.39</v>
      </c>
      <c r="X3" s="201">
        <v>36.380000000000003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68.489999999999995</v>
      </c>
      <c r="AQ3" s="201">
        <v>22.13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158.49</v>
      </c>
      <c r="L4" s="201">
        <v>63.34</v>
      </c>
      <c r="M4" s="201">
        <v>0</v>
      </c>
      <c r="N4" s="201">
        <v>28</v>
      </c>
      <c r="O4" s="201">
        <v>48.91</v>
      </c>
      <c r="P4" s="201">
        <v>49.18</v>
      </c>
      <c r="Q4" s="201">
        <v>5.35</v>
      </c>
      <c r="R4" s="201">
        <v>10.4</v>
      </c>
      <c r="S4" s="201">
        <v>6.48</v>
      </c>
      <c r="T4" s="201">
        <v>0</v>
      </c>
      <c r="U4" s="201">
        <v>220.37</v>
      </c>
      <c r="V4" s="201">
        <v>3.51</v>
      </c>
      <c r="W4" s="201">
        <v>11.39</v>
      </c>
      <c r="X4" s="201">
        <v>36.380000000000003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68.489999999999995</v>
      </c>
      <c r="AQ4" s="201">
        <v>22.13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158.49</v>
      </c>
      <c r="L5" s="201">
        <v>63.34</v>
      </c>
      <c r="M5" s="201">
        <v>0</v>
      </c>
      <c r="N5" s="201">
        <v>28</v>
      </c>
      <c r="O5" s="201">
        <v>48.91</v>
      </c>
      <c r="P5" s="201">
        <v>49.18</v>
      </c>
      <c r="Q5" s="201">
        <v>5.35</v>
      </c>
      <c r="R5" s="201">
        <v>10.4</v>
      </c>
      <c r="S5" s="201">
        <v>6.48</v>
      </c>
      <c r="T5" s="201">
        <v>0</v>
      </c>
      <c r="U5" s="201">
        <v>220.37</v>
      </c>
      <c r="V5" s="201">
        <v>3.51</v>
      </c>
      <c r="W5" s="201">
        <v>11.39</v>
      </c>
      <c r="X5" s="201">
        <v>36.380000000000003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68.489999999999995</v>
      </c>
      <c r="AQ5" s="201">
        <v>22.13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158.49</v>
      </c>
      <c r="L6" s="201">
        <v>63.34</v>
      </c>
      <c r="M6" s="201">
        <v>0</v>
      </c>
      <c r="N6" s="201">
        <v>28</v>
      </c>
      <c r="O6" s="201">
        <v>48.91</v>
      </c>
      <c r="P6" s="201">
        <v>49.18</v>
      </c>
      <c r="Q6" s="201">
        <v>5.35</v>
      </c>
      <c r="R6" s="201">
        <v>10.4</v>
      </c>
      <c r="S6" s="201">
        <v>6.48</v>
      </c>
      <c r="T6" s="201">
        <v>0</v>
      </c>
      <c r="U6" s="201">
        <v>220.37</v>
      </c>
      <c r="V6" s="201">
        <v>3.51</v>
      </c>
      <c r="W6" s="201">
        <v>11.39</v>
      </c>
      <c r="X6" s="201">
        <v>36.380000000000003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68.489999999999995</v>
      </c>
      <c r="AQ6" s="201">
        <v>22.13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158.49</v>
      </c>
      <c r="L7" s="201">
        <v>63.34</v>
      </c>
      <c r="M7" s="201">
        <v>0</v>
      </c>
      <c r="N7" s="201">
        <v>28</v>
      </c>
      <c r="O7" s="201">
        <v>48.91</v>
      </c>
      <c r="P7" s="201">
        <v>49.18</v>
      </c>
      <c r="Q7" s="201">
        <v>5.35</v>
      </c>
      <c r="R7" s="201">
        <v>10.4</v>
      </c>
      <c r="S7" s="201">
        <v>6.48</v>
      </c>
      <c r="T7" s="201">
        <v>0</v>
      </c>
      <c r="U7" s="201">
        <v>220.37</v>
      </c>
      <c r="V7" s="201">
        <v>3.51</v>
      </c>
      <c r="W7" s="201">
        <v>11.39</v>
      </c>
      <c r="X7" s="201">
        <v>36.380000000000003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68.489999999999995</v>
      </c>
      <c r="AQ7" s="201">
        <v>22.13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158.49</v>
      </c>
      <c r="L8" s="201">
        <v>63.34</v>
      </c>
      <c r="M8" s="201">
        <v>0</v>
      </c>
      <c r="N8" s="201">
        <v>28</v>
      </c>
      <c r="O8" s="201">
        <v>48.91</v>
      </c>
      <c r="P8" s="201">
        <v>49.18</v>
      </c>
      <c r="Q8" s="201">
        <v>5.35</v>
      </c>
      <c r="R8" s="201">
        <v>10.4</v>
      </c>
      <c r="S8" s="201">
        <v>6.48</v>
      </c>
      <c r="T8" s="201">
        <v>0</v>
      </c>
      <c r="U8" s="201">
        <v>220.37</v>
      </c>
      <c r="V8" s="201">
        <v>3.51</v>
      </c>
      <c r="W8" s="201">
        <v>11.39</v>
      </c>
      <c r="X8" s="201">
        <v>36.380000000000003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68.489999999999995</v>
      </c>
      <c r="AQ8" s="201">
        <v>22.13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158.49</v>
      </c>
      <c r="L9" s="201">
        <v>63.34</v>
      </c>
      <c r="M9" s="201">
        <v>0</v>
      </c>
      <c r="N9" s="201">
        <v>28</v>
      </c>
      <c r="O9" s="201">
        <v>48.91</v>
      </c>
      <c r="P9" s="201">
        <v>49.18</v>
      </c>
      <c r="Q9" s="201">
        <v>5.35</v>
      </c>
      <c r="R9" s="201">
        <v>10.4</v>
      </c>
      <c r="S9" s="201">
        <v>6.48</v>
      </c>
      <c r="T9" s="201">
        <v>0</v>
      </c>
      <c r="U9" s="201">
        <v>220.37</v>
      </c>
      <c r="V9" s="201">
        <v>3.51</v>
      </c>
      <c r="W9" s="201">
        <v>11.39</v>
      </c>
      <c r="X9" s="201">
        <v>36.380000000000003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68.489999999999995</v>
      </c>
      <c r="AQ9" s="201">
        <v>22.13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158.49</v>
      </c>
      <c r="L10" s="201">
        <v>63.34</v>
      </c>
      <c r="M10" s="201">
        <v>0</v>
      </c>
      <c r="N10" s="201">
        <v>28</v>
      </c>
      <c r="O10" s="201">
        <v>48.91</v>
      </c>
      <c r="P10" s="201">
        <v>49.18</v>
      </c>
      <c r="Q10" s="201">
        <v>5.35</v>
      </c>
      <c r="R10" s="201">
        <v>10.4</v>
      </c>
      <c r="S10" s="201">
        <v>6.48</v>
      </c>
      <c r="T10" s="201">
        <v>0</v>
      </c>
      <c r="U10" s="201">
        <v>220.37</v>
      </c>
      <c r="V10" s="201">
        <v>3.51</v>
      </c>
      <c r="W10" s="201">
        <v>11.39</v>
      </c>
      <c r="X10" s="201">
        <v>36.380000000000003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68.489999999999995</v>
      </c>
      <c r="AQ10" s="201">
        <v>22.13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158.49</v>
      </c>
      <c r="L11" s="201">
        <v>63.34</v>
      </c>
      <c r="M11" s="201">
        <v>0</v>
      </c>
      <c r="N11" s="201">
        <v>28</v>
      </c>
      <c r="O11" s="201">
        <v>48.91</v>
      </c>
      <c r="P11" s="201">
        <v>49.18</v>
      </c>
      <c r="Q11" s="201">
        <v>5.35</v>
      </c>
      <c r="R11" s="201">
        <v>10.4</v>
      </c>
      <c r="S11" s="201">
        <v>6.48</v>
      </c>
      <c r="T11" s="201">
        <v>0</v>
      </c>
      <c r="U11" s="201">
        <v>220.37</v>
      </c>
      <c r="V11" s="201">
        <v>3.51</v>
      </c>
      <c r="W11" s="201">
        <v>11.39</v>
      </c>
      <c r="X11" s="201">
        <v>36.380000000000003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68.489999999999995</v>
      </c>
      <c r="AQ11" s="201">
        <v>22.13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158.49</v>
      </c>
      <c r="L12" s="201">
        <v>63.34</v>
      </c>
      <c r="M12" s="201">
        <v>0</v>
      </c>
      <c r="N12" s="201">
        <v>28</v>
      </c>
      <c r="O12" s="201">
        <v>48.91</v>
      </c>
      <c r="P12" s="201">
        <v>49.18</v>
      </c>
      <c r="Q12" s="201">
        <v>5.35</v>
      </c>
      <c r="R12" s="201">
        <v>10.4</v>
      </c>
      <c r="S12" s="201">
        <v>6.48</v>
      </c>
      <c r="T12" s="201">
        <v>0</v>
      </c>
      <c r="U12" s="201">
        <v>220.37</v>
      </c>
      <c r="V12" s="201">
        <v>3.51</v>
      </c>
      <c r="W12" s="201">
        <v>11.39</v>
      </c>
      <c r="X12" s="201">
        <v>36.380000000000003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68.489999999999995</v>
      </c>
      <c r="AQ12" s="201">
        <v>22.13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125.7</v>
      </c>
      <c r="L13" s="201">
        <v>63.34</v>
      </c>
      <c r="M13" s="201">
        <v>0</v>
      </c>
      <c r="N13" s="201">
        <v>28</v>
      </c>
      <c r="O13" s="201">
        <v>48.91</v>
      </c>
      <c r="P13" s="201">
        <v>49.18</v>
      </c>
      <c r="Q13" s="201">
        <v>5.35</v>
      </c>
      <c r="R13" s="201">
        <v>10.4</v>
      </c>
      <c r="S13" s="201">
        <v>6.48</v>
      </c>
      <c r="T13" s="201">
        <v>0</v>
      </c>
      <c r="U13" s="201">
        <v>220.37</v>
      </c>
      <c r="V13" s="201">
        <v>3.51</v>
      </c>
      <c r="W13" s="201">
        <v>11.39</v>
      </c>
      <c r="X13" s="201">
        <v>36.380000000000003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68.489999999999995</v>
      </c>
      <c r="AQ13" s="201">
        <v>22.13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87.88</v>
      </c>
      <c r="L14" s="201">
        <v>63.34</v>
      </c>
      <c r="M14" s="201">
        <v>0</v>
      </c>
      <c r="N14" s="201">
        <v>28</v>
      </c>
      <c r="O14" s="201">
        <v>48.91</v>
      </c>
      <c r="P14" s="201">
        <v>49.18</v>
      </c>
      <c r="Q14" s="201">
        <v>5.35</v>
      </c>
      <c r="R14" s="201">
        <v>10.4</v>
      </c>
      <c r="S14" s="201">
        <v>6.48</v>
      </c>
      <c r="T14" s="201">
        <v>0</v>
      </c>
      <c r="U14" s="201">
        <v>220.37</v>
      </c>
      <c r="V14" s="201">
        <v>3.51</v>
      </c>
      <c r="W14" s="201">
        <v>11.39</v>
      </c>
      <c r="X14" s="201">
        <v>36.380000000000003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68.489999999999995</v>
      </c>
      <c r="AQ14" s="201">
        <v>22.13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87.88</v>
      </c>
      <c r="L15" s="201">
        <v>63.34</v>
      </c>
      <c r="M15" s="201">
        <v>0</v>
      </c>
      <c r="N15" s="201">
        <v>28</v>
      </c>
      <c r="O15" s="201">
        <v>48.91</v>
      </c>
      <c r="P15" s="201">
        <v>49.18</v>
      </c>
      <c r="Q15" s="201">
        <v>5.35</v>
      </c>
      <c r="R15" s="201">
        <v>10.4</v>
      </c>
      <c r="S15" s="201">
        <v>6.48</v>
      </c>
      <c r="T15" s="201">
        <v>0</v>
      </c>
      <c r="U15" s="201">
        <v>220.37</v>
      </c>
      <c r="V15" s="201">
        <v>3.51</v>
      </c>
      <c r="W15" s="201">
        <v>11.39</v>
      </c>
      <c r="X15" s="201">
        <v>36.380000000000003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68.489999999999995</v>
      </c>
      <c r="AQ15" s="201">
        <v>22.13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87.88</v>
      </c>
      <c r="L16" s="201">
        <v>63.34</v>
      </c>
      <c r="M16" s="201">
        <v>0</v>
      </c>
      <c r="N16" s="201">
        <v>28</v>
      </c>
      <c r="O16" s="201">
        <v>48.91</v>
      </c>
      <c r="P16" s="201">
        <v>49.18</v>
      </c>
      <c r="Q16" s="201">
        <v>5.35</v>
      </c>
      <c r="R16" s="201">
        <v>10.4</v>
      </c>
      <c r="S16" s="201">
        <v>6.48</v>
      </c>
      <c r="T16" s="201">
        <v>0</v>
      </c>
      <c r="U16" s="201">
        <v>220.37</v>
      </c>
      <c r="V16" s="201">
        <v>3.51</v>
      </c>
      <c r="W16" s="201">
        <v>11.39</v>
      </c>
      <c r="X16" s="201">
        <v>36.380000000000003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68.489999999999995</v>
      </c>
      <c r="AQ16" s="201">
        <v>22.13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87.88</v>
      </c>
      <c r="L17" s="201">
        <v>63.34</v>
      </c>
      <c r="M17" s="201">
        <v>0</v>
      </c>
      <c r="N17" s="201">
        <v>28</v>
      </c>
      <c r="O17" s="201">
        <v>48.91</v>
      </c>
      <c r="P17" s="201">
        <v>49.18</v>
      </c>
      <c r="Q17" s="201">
        <v>5.35</v>
      </c>
      <c r="R17" s="201">
        <v>10.4</v>
      </c>
      <c r="S17" s="201">
        <v>6.48</v>
      </c>
      <c r="T17" s="201">
        <v>0</v>
      </c>
      <c r="U17" s="201">
        <v>220.37</v>
      </c>
      <c r="V17" s="201">
        <v>3.51</v>
      </c>
      <c r="W17" s="201">
        <v>11.39</v>
      </c>
      <c r="X17" s="201">
        <v>36.380000000000003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68.489999999999995</v>
      </c>
      <c r="AQ17" s="201">
        <v>22.13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87.88</v>
      </c>
      <c r="L18" s="201">
        <v>63.34</v>
      </c>
      <c r="M18" s="201">
        <v>0</v>
      </c>
      <c r="N18" s="201">
        <v>28</v>
      </c>
      <c r="O18" s="201">
        <v>48.91</v>
      </c>
      <c r="P18" s="201">
        <v>49.18</v>
      </c>
      <c r="Q18" s="201">
        <v>5.35</v>
      </c>
      <c r="R18" s="201">
        <v>10.4</v>
      </c>
      <c r="S18" s="201">
        <v>6.48</v>
      </c>
      <c r="T18" s="201">
        <v>0</v>
      </c>
      <c r="U18" s="201">
        <v>220.37</v>
      </c>
      <c r="V18" s="201">
        <v>3.51</v>
      </c>
      <c r="W18" s="201">
        <v>11.39</v>
      </c>
      <c r="X18" s="201">
        <v>36.380000000000003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68.489999999999995</v>
      </c>
      <c r="AQ18" s="201">
        <v>22.13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87.88</v>
      </c>
      <c r="L19" s="201">
        <v>63.34</v>
      </c>
      <c r="M19" s="201">
        <v>0</v>
      </c>
      <c r="N19" s="201">
        <v>28</v>
      </c>
      <c r="O19" s="201">
        <v>48.91</v>
      </c>
      <c r="P19" s="201">
        <v>49.18</v>
      </c>
      <c r="Q19" s="201">
        <v>5.35</v>
      </c>
      <c r="R19" s="201">
        <v>10.4</v>
      </c>
      <c r="S19" s="201">
        <v>6.48</v>
      </c>
      <c r="T19" s="201">
        <v>0</v>
      </c>
      <c r="U19" s="201">
        <v>220.37</v>
      </c>
      <c r="V19" s="201">
        <v>3.51</v>
      </c>
      <c r="W19" s="201">
        <v>11.39</v>
      </c>
      <c r="X19" s="201">
        <v>36.380000000000003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68.489999999999995</v>
      </c>
      <c r="AQ19" s="201">
        <v>22.13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157.83000000000001</v>
      </c>
      <c r="L20" s="201">
        <v>63.34</v>
      </c>
      <c r="M20" s="201">
        <v>0</v>
      </c>
      <c r="N20" s="201">
        <v>28</v>
      </c>
      <c r="O20" s="201">
        <v>48.91</v>
      </c>
      <c r="P20" s="201">
        <v>49.18</v>
      </c>
      <c r="Q20" s="201">
        <v>5.35</v>
      </c>
      <c r="R20" s="201">
        <v>10.4</v>
      </c>
      <c r="S20" s="201">
        <v>6.48</v>
      </c>
      <c r="T20" s="201">
        <v>0</v>
      </c>
      <c r="U20" s="201">
        <v>220.37</v>
      </c>
      <c r="V20" s="201">
        <v>3.51</v>
      </c>
      <c r="W20" s="201">
        <v>11.39</v>
      </c>
      <c r="X20" s="201">
        <v>36.380000000000003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68.489999999999995</v>
      </c>
      <c r="AQ20" s="201">
        <v>22.13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156</v>
      </c>
      <c r="L21" s="201">
        <v>63.34</v>
      </c>
      <c r="M21" s="201">
        <v>0</v>
      </c>
      <c r="N21" s="201">
        <v>28</v>
      </c>
      <c r="O21" s="201">
        <v>48.91</v>
      </c>
      <c r="P21" s="201">
        <v>49.18</v>
      </c>
      <c r="Q21" s="201">
        <v>5.35</v>
      </c>
      <c r="R21" s="201">
        <v>10.4</v>
      </c>
      <c r="S21" s="201">
        <v>6.48</v>
      </c>
      <c r="T21" s="201">
        <v>0</v>
      </c>
      <c r="U21" s="201">
        <v>220.37</v>
      </c>
      <c r="V21" s="201">
        <v>3.51</v>
      </c>
      <c r="W21" s="201">
        <v>11.39</v>
      </c>
      <c r="X21" s="201">
        <v>36.380000000000003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68.489999999999995</v>
      </c>
      <c r="AQ21" s="201">
        <v>22.13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93.49</v>
      </c>
      <c r="L22" s="201">
        <v>63.34</v>
      </c>
      <c r="M22" s="201">
        <v>0</v>
      </c>
      <c r="N22" s="201">
        <v>28</v>
      </c>
      <c r="O22" s="201">
        <v>48.91</v>
      </c>
      <c r="P22" s="201">
        <v>49.18</v>
      </c>
      <c r="Q22" s="201">
        <v>5.35</v>
      </c>
      <c r="R22" s="201">
        <v>10.4</v>
      </c>
      <c r="S22" s="201">
        <v>6.48</v>
      </c>
      <c r="T22" s="201">
        <v>0</v>
      </c>
      <c r="U22" s="201">
        <v>220.37</v>
      </c>
      <c r="V22" s="201">
        <v>3.51</v>
      </c>
      <c r="W22" s="201">
        <v>11.39</v>
      </c>
      <c r="X22" s="201">
        <v>36.380000000000003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68.489999999999995</v>
      </c>
      <c r="AQ22" s="201">
        <v>22.13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87.88</v>
      </c>
      <c r="L23" s="201">
        <v>63.34</v>
      </c>
      <c r="M23" s="201">
        <v>0</v>
      </c>
      <c r="N23" s="201">
        <v>28</v>
      </c>
      <c r="O23" s="201">
        <v>48.91</v>
      </c>
      <c r="P23" s="201">
        <v>49.18</v>
      </c>
      <c r="Q23" s="201">
        <v>5.35</v>
      </c>
      <c r="R23" s="201">
        <v>10.4</v>
      </c>
      <c r="S23" s="201">
        <v>6.48</v>
      </c>
      <c r="T23" s="201">
        <v>0</v>
      </c>
      <c r="U23" s="201">
        <v>220.37</v>
      </c>
      <c r="V23" s="201">
        <v>3.51</v>
      </c>
      <c r="W23" s="201">
        <v>11.39</v>
      </c>
      <c r="X23" s="201">
        <v>36.380000000000003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68.489999999999995</v>
      </c>
      <c r="AQ23" s="201">
        <v>22.13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87.88</v>
      </c>
      <c r="L24" s="201">
        <v>63.34</v>
      </c>
      <c r="M24" s="201">
        <v>0</v>
      </c>
      <c r="N24" s="201">
        <v>28</v>
      </c>
      <c r="O24" s="201">
        <v>48.91</v>
      </c>
      <c r="P24" s="201">
        <v>49.18</v>
      </c>
      <c r="Q24" s="201">
        <v>5.35</v>
      </c>
      <c r="R24" s="201">
        <v>10.4</v>
      </c>
      <c r="S24" s="201">
        <v>6.48</v>
      </c>
      <c r="T24" s="201">
        <v>0</v>
      </c>
      <c r="U24" s="201">
        <v>220.37</v>
      </c>
      <c r="V24" s="201">
        <v>3.51</v>
      </c>
      <c r="W24" s="201">
        <v>11.39</v>
      </c>
      <c r="X24" s="201">
        <v>36.380000000000003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68.489999999999995</v>
      </c>
      <c r="AQ24" s="201">
        <v>22.13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87.88</v>
      </c>
      <c r="L25" s="201">
        <v>63.34</v>
      </c>
      <c r="M25" s="201">
        <v>0</v>
      </c>
      <c r="N25" s="201">
        <v>28</v>
      </c>
      <c r="O25" s="201">
        <v>48.91</v>
      </c>
      <c r="P25" s="201">
        <v>49.18</v>
      </c>
      <c r="Q25" s="201">
        <v>5.35</v>
      </c>
      <c r="R25" s="201">
        <v>10.4</v>
      </c>
      <c r="S25" s="201">
        <v>6.48</v>
      </c>
      <c r="T25" s="201">
        <v>0</v>
      </c>
      <c r="U25" s="201">
        <v>220.37</v>
      </c>
      <c r="V25" s="201">
        <v>3.51</v>
      </c>
      <c r="W25" s="201">
        <v>11.39</v>
      </c>
      <c r="X25" s="201">
        <v>36.380000000000003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68.489999999999995</v>
      </c>
      <c r="AQ25" s="201">
        <v>22.13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87.88</v>
      </c>
      <c r="L26" s="201">
        <v>63.34</v>
      </c>
      <c r="M26" s="201">
        <v>0</v>
      </c>
      <c r="N26" s="201">
        <v>28</v>
      </c>
      <c r="O26" s="201">
        <v>48.91</v>
      </c>
      <c r="P26" s="201">
        <v>49.18</v>
      </c>
      <c r="Q26" s="201">
        <v>5.35</v>
      </c>
      <c r="R26" s="201">
        <v>10.4</v>
      </c>
      <c r="S26" s="201">
        <v>6.48</v>
      </c>
      <c r="T26" s="201">
        <v>0</v>
      </c>
      <c r="U26" s="201">
        <v>220.37</v>
      </c>
      <c r="V26" s="201">
        <v>3.51</v>
      </c>
      <c r="W26" s="201">
        <v>11.39</v>
      </c>
      <c r="X26" s="201">
        <v>36.380000000000003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68.489999999999995</v>
      </c>
      <c r="AQ26" s="201">
        <v>22.13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158.56</v>
      </c>
      <c r="L27" s="201">
        <v>63.34</v>
      </c>
      <c r="M27" s="201">
        <v>0</v>
      </c>
      <c r="N27" s="201">
        <v>28</v>
      </c>
      <c r="O27" s="201">
        <v>48.91</v>
      </c>
      <c r="P27" s="201">
        <v>49.18</v>
      </c>
      <c r="Q27" s="201">
        <v>5.35</v>
      </c>
      <c r="R27" s="201">
        <v>10.4</v>
      </c>
      <c r="S27" s="201">
        <v>6.48</v>
      </c>
      <c r="T27" s="201">
        <v>0</v>
      </c>
      <c r="U27" s="201">
        <v>220.37</v>
      </c>
      <c r="V27" s="201">
        <v>3.51</v>
      </c>
      <c r="W27" s="201">
        <v>11.39</v>
      </c>
      <c r="X27" s="201">
        <v>36.380000000000003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68.489999999999995</v>
      </c>
      <c r="AQ27" s="201">
        <v>22.13</v>
      </c>
      <c r="AR27" s="201">
        <v>1.83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158.49</v>
      </c>
      <c r="L28" s="201">
        <v>63.34</v>
      </c>
      <c r="M28" s="201">
        <v>0</v>
      </c>
      <c r="N28" s="201">
        <v>28</v>
      </c>
      <c r="O28" s="201">
        <v>48.91</v>
      </c>
      <c r="P28" s="201">
        <v>49.18</v>
      </c>
      <c r="Q28" s="201">
        <v>5.35</v>
      </c>
      <c r="R28" s="201">
        <v>10.4</v>
      </c>
      <c r="S28" s="201">
        <v>6.48</v>
      </c>
      <c r="T28" s="201">
        <v>0</v>
      </c>
      <c r="U28" s="201">
        <v>220.37</v>
      </c>
      <c r="V28" s="201">
        <v>3.51</v>
      </c>
      <c r="W28" s="201">
        <v>11.39</v>
      </c>
      <c r="X28" s="201">
        <v>36.380000000000003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68.489999999999995</v>
      </c>
      <c r="AQ28" s="201">
        <v>22.13</v>
      </c>
      <c r="AR28" s="201">
        <v>4.1900000000000004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158.56</v>
      </c>
      <c r="L29" s="201">
        <v>63.34</v>
      </c>
      <c r="M29" s="201">
        <v>0</v>
      </c>
      <c r="N29" s="201">
        <v>28</v>
      </c>
      <c r="O29" s="201">
        <v>48.91</v>
      </c>
      <c r="P29" s="201">
        <v>49.18</v>
      </c>
      <c r="Q29" s="201">
        <v>5.35</v>
      </c>
      <c r="R29" s="201">
        <v>10.4</v>
      </c>
      <c r="S29" s="201">
        <v>6.48</v>
      </c>
      <c r="T29" s="201">
        <v>0</v>
      </c>
      <c r="U29" s="201">
        <v>220.37</v>
      </c>
      <c r="V29" s="201">
        <v>3.51</v>
      </c>
      <c r="W29" s="201">
        <v>11.39</v>
      </c>
      <c r="X29" s="201">
        <v>36.380000000000003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68.489999999999995</v>
      </c>
      <c r="AQ29" s="201">
        <v>22.13</v>
      </c>
      <c r="AR29" s="201">
        <v>9.36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96.57</v>
      </c>
      <c r="L30" s="201">
        <v>63.34</v>
      </c>
      <c r="M30" s="201">
        <v>0</v>
      </c>
      <c r="N30" s="201">
        <v>28</v>
      </c>
      <c r="O30" s="201">
        <v>48.91</v>
      </c>
      <c r="P30" s="201">
        <v>49.18</v>
      </c>
      <c r="Q30" s="201">
        <v>5.35</v>
      </c>
      <c r="R30" s="201">
        <v>10.4</v>
      </c>
      <c r="S30" s="201">
        <v>6.48</v>
      </c>
      <c r="T30" s="201">
        <v>0</v>
      </c>
      <c r="U30" s="201">
        <v>220.37</v>
      </c>
      <c r="V30" s="201">
        <v>3.51</v>
      </c>
      <c r="W30" s="201">
        <v>11.39</v>
      </c>
      <c r="X30" s="201">
        <v>36.380000000000003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68.489999999999995</v>
      </c>
      <c r="AQ30" s="201">
        <v>22.13</v>
      </c>
      <c r="AR30" s="201">
        <v>15.73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86.91</v>
      </c>
      <c r="L31" s="201">
        <v>63.34</v>
      </c>
      <c r="M31" s="201">
        <v>0</v>
      </c>
      <c r="N31" s="201">
        <v>28</v>
      </c>
      <c r="O31" s="201">
        <v>48.91</v>
      </c>
      <c r="P31" s="201">
        <v>49.18</v>
      </c>
      <c r="Q31" s="201">
        <v>5.35</v>
      </c>
      <c r="R31" s="201">
        <v>10.4</v>
      </c>
      <c r="S31" s="201">
        <v>6.48</v>
      </c>
      <c r="T31" s="201">
        <v>0</v>
      </c>
      <c r="U31" s="201">
        <v>220.37</v>
      </c>
      <c r="V31" s="201">
        <v>3.51</v>
      </c>
      <c r="W31" s="201">
        <v>11.39</v>
      </c>
      <c r="X31" s="201">
        <v>36.380000000000003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45.42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68.489999999999995</v>
      </c>
      <c r="AQ31" s="201">
        <v>22.12</v>
      </c>
      <c r="AR31" s="201">
        <v>15.85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86.91</v>
      </c>
      <c r="L32" s="201">
        <v>63.34</v>
      </c>
      <c r="M32" s="201">
        <v>0</v>
      </c>
      <c r="N32" s="201">
        <v>28</v>
      </c>
      <c r="O32" s="201">
        <v>48.91</v>
      </c>
      <c r="P32" s="201">
        <v>49.18</v>
      </c>
      <c r="Q32" s="201">
        <v>5.35</v>
      </c>
      <c r="R32" s="201">
        <v>10.4</v>
      </c>
      <c r="S32" s="201">
        <v>6.48</v>
      </c>
      <c r="T32" s="201">
        <v>0</v>
      </c>
      <c r="U32" s="201">
        <v>220.37</v>
      </c>
      <c r="V32" s="201">
        <v>3.51</v>
      </c>
      <c r="W32" s="201">
        <v>11.39</v>
      </c>
      <c r="X32" s="201">
        <v>36.380000000000003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45.42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68.489999999999995</v>
      </c>
      <c r="AQ32" s="201">
        <v>22.12</v>
      </c>
      <c r="AR32" s="201">
        <v>15.85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86.91</v>
      </c>
      <c r="L33" s="201">
        <v>34.76</v>
      </c>
      <c r="M33" s="201">
        <v>0</v>
      </c>
      <c r="N33" s="201">
        <v>28</v>
      </c>
      <c r="O33" s="201">
        <v>48.91</v>
      </c>
      <c r="P33" s="201">
        <v>49.18</v>
      </c>
      <c r="Q33" s="201">
        <v>2.9</v>
      </c>
      <c r="R33" s="201">
        <v>10.4</v>
      </c>
      <c r="S33" s="201">
        <v>3.86</v>
      </c>
      <c r="T33" s="201">
        <v>0</v>
      </c>
      <c r="U33" s="201">
        <v>220.37</v>
      </c>
      <c r="V33" s="201">
        <v>3.51</v>
      </c>
      <c r="W33" s="201">
        <v>11.39</v>
      </c>
      <c r="X33" s="201">
        <v>36.380000000000003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45.42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68.489999999999995</v>
      </c>
      <c r="AQ33" s="201">
        <v>21.62</v>
      </c>
      <c r="AR33" s="201">
        <v>15.85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86.91</v>
      </c>
      <c r="L34" s="201">
        <v>34.770000000000003</v>
      </c>
      <c r="M34" s="201">
        <v>0</v>
      </c>
      <c r="N34" s="201">
        <v>28</v>
      </c>
      <c r="O34" s="201">
        <v>48.91</v>
      </c>
      <c r="P34" s="201">
        <v>49.18</v>
      </c>
      <c r="Q34" s="201">
        <v>2.9</v>
      </c>
      <c r="R34" s="201">
        <v>10.4</v>
      </c>
      <c r="S34" s="201">
        <v>3.86</v>
      </c>
      <c r="T34" s="201">
        <v>0</v>
      </c>
      <c r="U34" s="201">
        <v>220.37</v>
      </c>
      <c r="V34" s="201">
        <v>3.51</v>
      </c>
      <c r="W34" s="201">
        <v>11.39</v>
      </c>
      <c r="X34" s="201">
        <v>36.380000000000003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45.42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68.489999999999995</v>
      </c>
      <c r="AQ34" s="201">
        <v>21.62</v>
      </c>
      <c r="AR34" s="201">
        <v>15.85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86.91</v>
      </c>
      <c r="L35" s="201">
        <v>34.770000000000003</v>
      </c>
      <c r="M35" s="201">
        <v>0</v>
      </c>
      <c r="N35" s="201">
        <v>28</v>
      </c>
      <c r="O35" s="201">
        <v>48.91</v>
      </c>
      <c r="P35" s="201">
        <v>49.18</v>
      </c>
      <c r="Q35" s="201">
        <v>2.9</v>
      </c>
      <c r="R35" s="201">
        <v>10.4</v>
      </c>
      <c r="S35" s="201">
        <v>3.86</v>
      </c>
      <c r="T35" s="201">
        <v>0</v>
      </c>
      <c r="U35" s="201">
        <v>220.37</v>
      </c>
      <c r="V35" s="201">
        <v>3.51</v>
      </c>
      <c r="W35" s="201">
        <v>11.39</v>
      </c>
      <c r="X35" s="201">
        <v>36.380000000000003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47.46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68.489999999999995</v>
      </c>
      <c r="AQ35" s="201">
        <v>11.59</v>
      </c>
      <c r="AR35" s="201">
        <v>19.350000000000001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86.91</v>
      </c>
      <c r="L36" s="201">
        <v>34.770000000000003</v>
      </c>
      <c r="M36" s="201">
        <v>0</v>
      </c>
      <c r="N36" s="201">
        <v>28</v>
      </c>
      <c r="O36" s="201">
        <v>48.91</v>
      </c>
      <c r="P36" s="201">
        <v>49.18</v>
      </c>
      <c r="Q36" s="201">
        <v>2.9</v>
      </c>
      <c r="R36" s="201">
        <v>10.4</v>
      </c>
      <c r="S36" s="201">
        <v>3.86</v>
      </c>
      <c r="T36" s="201">
        <v>0</v>
      </c>
      <c r="U36" s="201">
        <v>220.37</v>
      </c>
      <c r="V36" s="201">
        <v>3.51</v>
      </c>
      <c r="W36" s="201">
        <v>11.39</v>
      </c>
      <c r="X36" s="201">
        <v>36.380000000000003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47.46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68.489999999999995</v>
      </c>
      <c r="AQ36" s="201">
        <v>11.59</v>
      </c>
      <c r="AR36" s="201">
        <v>19.350000000000001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86.91</v>
      </c>
      <c r="L37" s="201">
        <v>34.770000000000003</v>
      </c>
      <c r="M37" s="201">
        <v>0</v>
      </c>
      <c r="N37" s="201">
        <v>29.12</v>
      </c>
      <c r="O37" s="201">
        <v>48.91</v>
      </c>
      <c r="P37" s="201">
        <v>49.18</v>
      </c>
      <c r="Q37" s="201">
        <v>2.8</v>
      </c>
      <c r="R37" s="201">
        <v>10.4</v>
      </c>
      <c r="S37" s="201">
        <v>3.73</v>
      </c>
      <c r="T37" s="201">
        <v>0</v>
      </c>
      <c r="U37" s="201">
        <v>220.37</v>
      </c>
      <c r="V37" s="201">
        <v>5.01</v>
      </c>
      <c r="W37" s="201">
        <v>11.39</v>
      </c>
      <c r="X37" s="201">
        <v>36.380000000000003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47.46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68.489999999999995</v>
      </c>
      <c r="AQ37" s="201">
        <v>11.59</v>
      </c>
      <c r="AR37" s="201">
        <v>19.350000000000001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86.91</v>
      </c>
      <c r="L38" s="201">
        <v>34.770000000000003</v>
      </c>
      <c r="M38" s="201">
        <v>0</v>
      </c>
      <c r="N38" s="201">
        <v>29.12</v>
      </c>
      <c r="O38" s="201">
        <v>48.91</v>
      </c>
      <c r="P38" s="201">
        <v>49.18</v>
      </c>
      <c r="Q38" s="201">
        <v>2.8</v>
      </c>
      <c r="R38" s="201">
        <v>10.4</v>
      </c>
      <c r="S38" s="201">
        <v>3.73</v>
      </c>
      <c r="T38" s="201">
        <v>0</v>
      </c>
      <c r="U38" s="201">
        <v>220.37</v>
      </c>
      <c r="V38" s="201">
        <v>5.0999999999999996</v>
      </c>
      <c r="W38" s="201">
        <v>11.39</v>
      </c>
      <c r="X38" s="201">
        <v>36.380000000000003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47.46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68.489999999999995</v>
      </c>
      <c r="AQ38" s="201">
        <v>11.59</v>
      </c>
      <c r="AR38" s="201">
        <v>19.350000000000001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86.91</v>
      </c>
      <c r="L39" s="201">
        <v>34.770000000000003</v>
      </c>
      <c r="M39" s="201">
        <v>0</v>
      </c>
      <c r="N39" s="201">
        <v>29.12</v>
      </c>
      <c r="O39" s="201">
        <v>48.91</v>
      </c>
      <c r="P39" s="201">
        <v>49.18</v>
      </c>
      <c r="Q39" s="201">
        <v>2.8</v>
      </c>
      <c r="R39" s="201">
        <v>5.79</v>
      </c>
      <c r="S39" s="201">
        <v>3.73</v>
      </c>
      <c r="T39" s="201">
        <v>0</v>
      </c>
      <c r="U39" s="201">
        <v>220.37</v>
      </c>
      <c r="V39" s="201">
        <v>5.0999999999999996</v>
      </c>
      <c r="W39" s="201">
        <v>11.39</v>
      </c>
      <c r="X39" s="201">
        <v>36.380000000000003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33.799999999999997</v>
      </c>
      <c r="AQ39" s="201">
        <v>11.59</v>
      </c>
      <c r="AR39" s="201">
        <v>19.350000000000001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86.91</v>
      </c>
      <c r="L40" s="201">
        <v>34.770000000000003</v>
      </c>
      <c r="M40" s="201">
        <v>0</v>
      </c>
      <c r="N40" s="201">
        <v>29.12</v>
      </c>
      <c r="O40" s="201">
        <v>48.91</v>
      </c>
      <c r="P40" s="201">
        <v>49.18</v>
      </c>
      <c r="Q40" s="201">
        <v>2.8</v>
      </c>
      <c r="R40" s="201">
        <v>5.79</v>
      </c>
      <c r="S40" s="201">
        <v>3.73</v>
      </c>
      <c r="T40" s="201">
        <v>0</v>
      </c>
      <c r="U40" s="201">
        <v>220.37</v>
      </c>
      <c r="V40" s="201">
        <v>5.0999999999999996</v>
      </c>
      <c r="W40" s="201">
        <v>11.39</v>
      </c>
      <c r="X40" s="201">
        <v>36.380000000000003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33.799999999999997</v>
      </c>
      <c r="AQ40" s="201">
        <v>11.59</v>
      </c>
      <c r="AR40" s="201">
        <v>19.350000000000001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86.91</v>
      </c>
      <c r="L41" s="201">
        <v>34.770000000000003</v>
      </c>
      <c r="M41" s="201">
        <v>0</v>
      </c>
      <c r="N41" s="201">
        <v>29.12</v>
      </c>
      <c r="O41" s="201">
        <v>48.91</v>
      </c>
      <c r="P41" s="201">
        <v>49.18</v>
      </c>
      <c r="Q41" s="201">
        <v>2.8</v>
      </c>
      <c r="R41" s="201">
        <v>5.79</v>
      </c>
      <c r="S41" s="201">
        <v>3.73</v>
      </c>
      <c r="T41" s="201">
        <v>0</v>
      </c>
      <c r="U41" s="201">
        <v>220.37</v>
      </c>
      <c r="V41" s="201">
        <v>5.0999999999999996</v>
      </c>
      <c r="W41" s="201">
        <v>11.39</v>
      </c>
      <c r="X41" s="201">
        <v>36.380000000000003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33.799999999999997</v>
      </c>
      <c r="AQ41" s="201">
        <v>11.59</v>
      </c>
      <c r="AR41" s="201">
        <v>23.4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86.91</v>
      </c>
      <c r="L42" s="201">
        <v>34.770000000000003</v>
      </c>
      <c r="M42" s="201">
        <v>0</v>
      </c>
      <c r="N42" s="201">
        <v>29.12</v>
      </c>
      <c r="O42" s="201">
        <v>48.91</v>
      </c>
      <c r="P42" s="201">
        <v>49.18</v>
      </c>
      <c r="Q42" s="201">
        <v>2.8</v>
      </c>
      <c r="R42" s="201">
        <v>5.79</v>
      </c>
      <c r="S42" s="201">
        <v>3.73</v>
      </c>
      <c r="T42" s="201">
        <v>0</v>
      </c>
      <c r="U42" s="201">
        <v>220.37</v>
      </c>
      <c r="V42" s="201">
        <v>5.0999999999999996</v>
      </c>
      <c r="W42" s="201">
        <v>11.39</v>
      </c>
      <c r="X42" s="201">
        <v>36.380000000000003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33.799999999999997</v>
      </c>
      <c r="AQ42" s="201">
        <v>11.59</v>
      </c>
      <c r="AR42" s="201">
        <v>23.4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86.91</v>
      </c>
      <c r="L43" s="201">
        <v>34.770000000000003</v>
      </c>
      <c r="M43" s="201">
        <v>0</v>
      </c>
      <c r="N43" s="201">
        <v>29.12</v>
      </c>
      <c r="O43" s="201">
        <v>48.91</v>
      </c>
      <c r="P43" s="201">
        <v>49.18</v>
      </c>
      <c r="Q43" s="201">
        <v>2.8</v>
      </c>
      <c r="R43" s="201">
        <v>5.79</v>
      </c>
      <c r="S43" s="201">
        <v>3.73</v>
      </c>
      <c r="T43" s="201">
        <v>0</v>
      </c>
      <c r="U43" s="201">
        <v>220.37</v>
      </c>
      <c r="V43" s="201">
        <v>5.0999999999999996</v>
      </c>
      <c r="W43" s="201">
        <v>11.39</v>
      </c>
      <c r="X43" s="201">
        <v>36.380000000000003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33.799999999999997</v>
      </c>
      <c r="AQ43" s="201">
        <v>11.59</v>
      </c>
      <c r="AR43" s="201">
        <v>23.4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86.91</v>
      </c>
      <c r="L44" s="201">
        <v>34.770000000000003</v>
      </c>
      <c r="M44" s="201">
        <v>0</v>
      </c>
      <c r="N44" s="201">
        <v>29.12</v>
      </c>
      <c r="O44" s="201">
        <v>48.91</v>
      </c>
      <c r="P44" s="201">
        <v>49.18</v>
      </c>
      <c r="Q44" s="201">
        <v>2.8</v>
      </c>
      <c r="R44" s="201">
        <v>5.79</v>
      </c>
      <c r="S44" s="201">
        <v>3.73</v>
      </c>
      <c r="T44" s="201">
        <v>0</v>
      </c>
      <c r="U44" s="201">
        <v>220.37</v>
      </c>
      <c r="V44" s="201">
        <v>5.0999999999999996</v>
      </c>
      <c r="W44" s="201">
        <v>11.39</v>
      </c>
      <c r="X44" s="201">
        <v>36.380000000000003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33.799999999999997</v>
      </c>
      <c r="AQ44" s="201">
        <v>11.59</v>
      </c>
      <c r="AR44" s="201">
        <v>23.4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86.91</v>
      </c>
      <c r="L45" s="201">
        <v>34.770000000000003</v>
      </c>
      <c r="M45" s="201">
        <v>0</v>
      </c>
      <c r="N45" s="201">
        <v>29.12</v>
      </c>
      <c r="O45" s="201">
        <v>48.91</v>
      </c>
      <c r="P45" s="201">
        <v>49.18</v>
      </c>
      <c r="Q45" s="201">
        <v>2.8</v>
      </c>
      <c r="R45" s="201">
        <v>5.79</v>
      </c>
      <c r="S45" s="201">
        <v>3.73</v>
      </c>
      <c r="T45" s="201">
        <v>0</v>
      </c>
      <c r="U45" s="201">
        <v>220.37</v>
      </c>
      <c r="V45" s="201">
        <v>5.0999999999999996</v>
      </c>
      <c r="W45" s="201">
        <v>11.39</v>
      </c>
      <c r="X45" s="201">
        <v>36.380000000000003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33.799999999999997</v>
      </c>
      <c r="AQ45" s="201">
        <v>11.59</v>
      </c>
      <c r="AR45" s="201">
        <v>23.4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86.91</v>
      </c>
      <c r="L46" s="201">
        <v>34.770000000000003</v>
      </c>
      <c r="M46" s="201">
        <v>0</v>
      </c>
      <c r="N46" s="201">
        <v>29.12</v>
      </c>
      <c r="O46" s="201">
        <v>48.91</v>
      </c>
      <c r="P46" s="201">
        <v>49.18</v>
      </c>
      <c r="Q46" s="201">
        <v>2.8</v>
      </c>
      <c r="R46" s="201">
        <v>5.79</v>
      </c>
      <c r="S46" s="201">
        <v>3.73</v>
      </c>
      <c r="T46" s="201">
        <v>0</v>
      </c>
      <c r="U46" s="201">
        <v>220.37</v>
      </c>
      <c r="V46" s="201">
        <v>5.0999999999999996</v>
      </c>
      <c r="W46" s="201">
        <v>11.39</v>
      </c>
      <c r="X46" s="201">
        <v>36.380000000000003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32.36</v>
      </c>
      <c r="AQ46" s="201">
        <v>11.59</v>
      </c>
      <c r="AR46" s="201">
        <v>23.4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86.91</v>
      </c>
      <c r="L47" s="201">
        <v>34.770000000000003</v>
      </c>
      <c r="M47" s="201">
        <v>0</v>
      </c>
      <c r="N47" s="201">
        <v>29.12</v>
      </c>
      <c r="O47" s="201">
        <v>48.91</v>
      </c>
      <c r="P47" s="201">
        <v>49.18</v>
      </c>
      <c r="Q47" s="201">
        <v>2.8</v>
      </c>
      <c r="R47" s="201">
        <v>5.79</v>
      </c>
      <c r="S47" s="201">
        <v>3.73</v>
      </c>
      <c r="T47" s="201">
        <v>0</v>
      </c>
      <c r="U47" s="201">
        <v>220.37</v>
      </c>
      <c r="V47" s="201">
        <v>2.7</v>
      </c>
      <c r="W47" s="201">
        <v>5.59</v>
      </c>
      <c r="X47" s="201">
        <v>19.309999999999999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33.799999999999997</v>
      </c>
      <c r="AQ47" s="201">
        <v>11.59</v>
      </c>
      <c r="AR47" s="201">
        <v>23.4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86.91</v>
      </c>
      <c r="L48" s="201">
        <v>34.770000000000003</v>
      </c>
      <c r="M48" s="201">
        <v>0</v>
      </c>
      <c r="N48" s="201">
        <v>29.12</v>
      </c>
      <c r="O48" s="201">
        <v>48.91</v>
      </c>
      <c r="P48" s="201">
        <v>49.18</v>
      </c>
      <c r="Q48" s="201">
        <v>2.8</v>
      </c>
      <c r="R48" s="201">
        <v>5.79</v>
      </c>
      <c r="S48" s="201">
        <v>3.73</v>
      </c>
      <c r="T48" s="201">
        <v>0</v>
      </c>
      <c r="U48" s="201">
        <v>220.37</v>
      </c>
      <c r="V48" s="201">
        <v>2.7</v>
      </c>
      <c r="W48" s="201">
        <v>5.59</v>
      </c>
      <c r="X48" s="201">
        <v>19.309999999999999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33.799999999999997</v>
      </c>
      <c r="AQ48" s="201">
        <v>11.59</v>
      </c>
      <c r="AR48" s="201">
        <v>23.4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86.91</v>
      </c>
      <c r="L49" s="201">
        <v>34.770000000000003</v>
      </c>
      <c r="M49" s="201">
        <v>0</v>
      </c>
      <c r="N49" s="201">
        <v>29.12</v>
      </c>
      <c r="O49" s="201">
        <v>48.91</v>
      </c>
      <c r="P49" s="201">
        <v>49.18</v>
      </c>
      <c r="Q49" s="201">
        <v>2.8</v>
      </c>
      <c r="R49" s="201">
        <v>5.79</v>
      </c>
      <c r="S49" s="201">
        <v>3.73</v>
      </c>
      <c r="T49" s="201">
        <v>0</v>
      </c>
      <c r="U49" s="201">
        <v>220.37</v>
      </c>
      <c r="V49" s="201">
        <v>2.7</v>
      </c>
      <c r="W49" s="201">
        <v>5.59</v>
      </c>
      <c r="X49" s="201">
        <v>19.309999999999999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33.799999999999997</v>
      </c>
      <c r="AQ49" s="201">
        <v>11.59</v>
      </c>
      <c r="AR49" s="201">
        <v>23.4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86.91</v>
      </c>
      <c r="L50" s="201">
        <v>34.770000000000003</v>
      </c>
      <c r="M50" s="201">
        <v>0</v>
      </c>
      <c r="N50" s="201">
        <v>29.12</v>
      </c>
      <c r="O50" s="201">
        <v>48.91</v>
      </c>
      <c r="P50" s="201">
        <v>49.18</v>
      </c>
      <c r="Q50" s="201">
        <v>2.8</v>
      </c>
      <c r="R50" s="201">
        <v>5.79</v>
      </c>
      <c r="S50" s="201">
        <v>3.73</v>
      </c>
      <c r="T50" s="201">
        <v>0</v>
      </c>
      <c r="U50" s="201">
        <v>220.37</v>
      </c>
      <c r="V50" s="201">
        <v>2.7</v>
      </c>
      <c r="W50" s="201">
        <v>5.59</v>
      </c>
      <c r="X50" s="201">
        <v>19.309999999999999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33.799999999999997</v>
      </c>
      <c r="AQ50" s="201">
        <v>11.59</v>
      </c>
      <c r="AR50" s="201">
        <v>23.4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86.91</v>
      </c>
      <c r="L51" s="201">
        <v>34.770000000000003</v>
      </c>
      <c r="M51" s="201">
        <v>0</v>
      </c>
      <c r="N51" s="201">
        <v>29.12</v>
      </c>
      <c r="O51" s="201">
        <v>48.91</v>
      </c>
      <c r="P51" s="201">
        <v>49.18</v>
      </c>
      <c r="Q51" s="201">
        <v>2.8</v>
      </c>
      <c r="R51" s="201">
        <v>5.79</v>
      </c>
      <c r="S51" s="201">
        <v>3.73</v>
      </c>
      <c r="T51" s="201">
        <v>0</v>
      </c>
      <c r="U51" s="201">
        <v>220.37</v>
      </c>
      <c r="V51" s="201">
        <v>2.7</v>
      </c>
      <c r="W51" s="201">
        <v>5.59</v>
      </c>
      <c r="X51" s="201">
        <v>19.309999999999999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32.06</v>
      </c>
      <c r="AQ51" s="201">
        <v>11.59</v>
      </c>
      <c r="AR51" s="201">
        <v>23.4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86.91</v>
      </c>
      <c r="L52" s="201">
        <v>34.770000000000003</v>
      </c>
      <c r="M52" s="201">
        <v>0</v>
      </c>
      <c r="N52" s="201">
        <v>29.12</v>
      </c>
      <c r="O52" s="201">
        <v>48.91</v>
      </c>
      <c r="P52" s="201">
        <v>49.18</v>
      </c>
      <c r="Q52" s="201">
        <v>2.8</v>
      </c>
      <c r="R52" s="201">
        <v>5.79</v>
      </c>
      <c r="S52" s="201">
        <v>3.73</v>
      </c>
      <c r="T52" s="201">
        <v>0</v>
      </c>
      <c r="U52" s="201">
        <v>220.37</v>
      </c>
      <c r="V52" s="201">
        <v>2.7</v>
      </c>
      <c r="W52" s="201">
        <v>5.59</v>
      </c>
      <c r="X52" s="201">
        <v>19.309999999999999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32.06</v>
      </c>
      <c r="AQ52" s="201">
        <v>11.59</v>
      </c>
      <c r="AR52" s="201">
        <v>23.4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86.91</v>
      </c>
      <c r="L53" s="201">
        <v>34.770000000000003</v>
      </c>
      <c r="M53" s="201">
        <v>0</v>
      </c>
      <c r="N53" s="201">
        <v>29.12</v>
      </c>
      <c r="O53" s="201">
        <v>48.91</v>
      </c>
      <c r="P53" s="201">
        <v>49.18</v>
      </c>
      <c r="Q53" s="201">
        <v>2.8</v>
      </c>
      <c r="R53" s="201">
        <v>5.79</v>
      </c>
      <c r="S53" s="201">
        <v>3.73</v>
      </c>
      <c r="T53" s="201">
        <v>0</v>
      </c>
      <c r="U53" s="201">
        <v>220.37</v>
      </c>
      <c r="V53" s="201">
        <v>2.7</v>
      </c>
      <c r="W53" s="201">
        <v>5.59</v>
      </c>
      <c r="X53" s="201">
        <v>19.309999999999999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32.06</v>
      </c>
      <c r="AQ53" s="201">
        <v>11.59</v>
      </c>
      <c r="AR53" s="201">
        <v>23.4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86.91</v>
      </c>
      <c r="L54" s="201">
        <v>34.770000000000003</v>
      </c>
      <c r="M54" s="201">
        <v>0</v>
      </c>
      <c r="N54" s="201">
        <v>29.12</v>
      </c>
      <c r="O54" s="201">
        <v>48.91</v>
      </c>
      <c r="P54" s="201">
        <v>49.18</v>
      </c>
      <c r="Q54" s="201">
        <v>2.8</v>
      </c>
      <c r="R54" s="201">
        <v>5.79</v>
      </c>
      <c r="S54" s="201">
        <v>3.73</v>
      </c>
      <c r="T54" s="201">
        <v>0</v>
      </c>
      <c r="U54" s="201">
        <v>220.37</v>
      </c>
      <c r="V54" s="201">
        <v>2.7</v>
      </c>
      <c r="W54" s="201">
        <v>5.59</v>
      </c>
      <c r="X54" s="201">
        <v>19.309999999999999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32.06</v>
      </c>
      <c r="AQ54" s="201">
        <v>11.59</v>
      </c>
      <c r="AR54" s="201">
        <v>23.4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86.91</v>
      </c>
      <c r="L55" s="201">
        <v>34.770000000000003</v>
      </c>
      <c r="M55" s="201">
        <v>0</v>
      </c>
      <c r="N55" s="201">
        <v>29.12</v>
      </c>
      <c r="O55" s="201">
        <v>48.91</v>
      </c>
      <c r="P55" s="201">
        <v>49.18</v>
      </c>
      <c r="Q55" s="201">
        <v>2.8</v>
      </c>
      <c r="R55" s="201">
        <v>5.79</v>
      </c>
      <c r="S55" s="201">
        <v>3.73</v>
      </c>
      <c r="T55" s="201">
        <v>0</v>
      </c>
      <c r="U55" s="201">
        <v>220.37</v>
      </c>
      <c r="V55" s="201">
        <v>2.7</v>
      </c>
      <c r="W55" s="201">
        <v>5.79</v>
      </c>
      <c r="X55" s="201">
        <v>19.309999999999999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32.06</v>
      </c>
      <c r="AQ55" s="201">
        <v>11.59</v>
      </c>
      <c r="AR55" s="201">
        <v>23.4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86.91</v>
      </c>
      <c r="L56" s="201">
        <v>34.770000000000003</v>
      </c>
      <c r="M56" s="201">
        <v>0</v>
      </c>
      <c r="N56" s="201">
        <v>29.12</v>
      </c>
      <c r="O56" s="201">
        <v>48.91</v>
      </c>
      <c r="P56" s="201">
        <v>49.18</v>
      </c>
      <c r="Q56" s="201">
        <v>2.8</v>
      </c>
      <c r="R56" s="201">
        <v>5.79</v>
      </c>
      <c r="S56" s="201">
        <v>3.73</v>
      </c>
      <c r="T56" s="201">
        <v>0</v>
      </c>
      <c r="U56" s="201">
        <v>220.37</v>
      </c>
      <c r="V56" s="201">
        <v>2.7</v>
      </c>
      <c r="W56" s="201">
        <v>5.79</v>
      </c>
      <c r="X56" s="201">
        <v>19.309999999999999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32.06</v>
      </c>
      <c r="AQ56" s="201">
        <v>11.59</v>
      </c>
      <c r="AR56" s="201">
        <v>23.4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86.91</v>
      </c>
      <c r="L57" s="201">
        <v>34.770000000000003</v>
      </c>
      <c r="M57" s="201">
        <v>0</v>
      </c>
      <c r="N57" s="201">
        <v>29.12</v>
      </c>
      <c r="O57" s="201">
        <v>48.91</v>
      </c>
      <c r="P57" s="201">
        <v>49.18</v>
      </c>
      <c r="Q57" s="201">
        <v>2.8</v>
      </c>
      <c r="R57" s="201">
        <v>5.79</v>
      </c>
      <c r="S57" s="201">
        <v>3.73</v>
      </c>
      <c r="T57" s="201">
        <v>0</v>
      </c>
      <c r="U57" s="201">
        <v>220.37</v>
      </c>
      <c r="V57" s="201">
        <v>2.7</v>
      </c>
      <c r="W57" s="201">
        <v>5.79</v>
      </c>
      <c r="X57" s="201">
        <v>19.309999999999999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32.06</v>
      </c>
      <c r="AQ57" s="201">
        <v>11.59</v>
      </c>
      <c r="AR57" s="201">
        <v>23.4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86.91</v>
      </c>
      <c r="L58" s="201">
        <v>34.770000000000003</v>
      </c>
      <c r="M58" s="201">
        <v>0</v>
      </c>
      <c r="N58" s="201">
        <v>29.12</v>
      </c>
      <c r="O58" s="201">
        <v>48.91</v>
      </c>
      <c r="P58" s="201">
        <v>49.18</v>
      </c>
      <c r="Q58" s="201">
        <v>2.8</v>
      </c>
      <c r="R58" s="201">
        <v>5.79</v>
      </c>
      <c r="S58" s="201">
        <v>3.73</v>
      </c>
      <c r="T58" s="201">
        <v>0</v>
      </c>
      <c r="U58" s="201">
        <v>220.37</v>
      </c>
      <c r="V58" s="201">
        <v>2.7</v>
      </c>
      <c r="W58" s="201">
        <v>5.79</v>
      </c>
      <c r="X58" s="201">
        <v>19.309999999999999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32.06</v>
      </c>
      <c r="AQ58" s="201">
        <v>11.59</v>
      </c>
      <c r="AR58" s="201">
        <v>23.4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86.91</v>
      </c>
      <c r="L59" s="201">
        <v>34.770000000000003</v>
      </c>
      <c r="M59" s="201">
        <v>0</v>
      </c>
      <c r="N59" s="201">
        <v>29.12</v>
      </c>
      <c r="O59" s="201">
        <v>48.91</v>
      </c>
      <c r="P59" s="201">
        <v>49.18</v>
      </c>
      <c r="Q59" s="201">
        <v>2.8</v>
      </c>
      <c r="R59" s="201">
        <v>5.79</v>
      </c>
      <c r="S59" s="201">
        <v>3.73</v>
      </c>
      <c r="T59" s="201">
        <v>0</v>
      </c>
      <c r="U59" s="201">
        <v>220.37</v>
      </c>
      <c r="V59" s="201">
        <v>2.7</v>
      </c>
      <c r="W59" s="201">
        <v>5.59</v>
      </c>
      <c r="X59" s="201">
        <v>19.309999999999999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33.229999999999997</v>
      </c>
      <c r="AQ59" s="201">
        <v>11.59</v>
      </c>
      <c r="AR59" s="201">
        <v>23.4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86.91</v>
      </c>
      <c r="L60" s="201">
        <v>34.770000000000003</v>
      </c>
      <c r="M60" s="201">
        <v>0</v>
      </c>
      <c r="N60" s="201">
        <v>29.12</v>
      </c>
      <c r="O60" s="201">
        <v>48.91</v>
      </c>
      <c r="P60" s="201">
        <v>49.18</v>
      </c>
      <c r="Q60" s="201">
        <v>2.8</v>
      </c>
      <c r="R60" s="201">
        <v>5.79</v>
      </c>
      <c r="S60" s="201">
        <v>3.73</v>
      </c>
      <c r="T60" s="201">
        <v>0</v>
      </c>
      <c r="U60" s="201">
        <v>220.37</v>
      </c>
      <c r="V60" s="201">
        <v>2.7</v>
      </c>
      <c r="W60" s="201">
        <v>5.59</v>
      </c>
      <c r="X60" s="201">
        <v>19.309999999999999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33.229999999999997</v>
      </c>
      <c r="AQ60" s="201">
        <v>11.59</v>
      </c>
      <c r="AR60" s="201">
        <v>23.4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86.91</v>
      </c>
      <c r="L61" s="201">
        <v>34.770000000000003</v>
      </c>
      <c r="M61" s="201">
        <v>0</v>
      </c>
      <c r="N61" s="201">
        <v>29.12</v>
      </c>
      <c r="O61" s="201">
        <v>48.91</v>
      </c>
      <c r="P61" s="201">
        <v>49.18</v>
      </c>
      <c r="Q61" s="201">
        <v>2.8</v>
      </c>
      <c r="R61" s="201">
        <v>5.79</v>
      </c>
      <c r="S61" s="201">
        <v>3.73</v>
      </c>
      <c r="T61" s="201">
        <v>0</v>
      </c>
      <c r="U61" s="201">
        <v>220.37</v>
      </c>
      <c r="V61" s="201">
        <v>2.7</v>
      </c>
      <c r="W61" s="201">
        <v>5.59</v>
      </c>
      <c r="X61" s="201">
        <v>19.309999999999999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33.229999999999997</v>
      </c>
      <c r="AQ61" s="201">
        <v>11.59</v>
      </c>
      <c r="AR61" s="201">
        <v>23.4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86.91</v>
      </c>
      <c r="L62" s="201">
        <v>34.770000000000003</v>
      </c>
      <c r="M62" s="201">
        <v>0</v>
      </c>
      <c r="N62" s="201">
        <v>29.12</v>
      </c>
      <c r="O62" s="201">
        <v>48.91</v>
      </c>
      <c r="P62" s="201">
        <v>49.18</v>
      </c>
      <c r="Q62" s="201">
        <v>2.8</v>
      </c>
      <c r="R62" s="201">
        <v>5.79</v>
      </c>
      <c r="S62" s="201">
        <v>3.73</v>
      </c>
      <c r="T62" s="201">
        <v>0</v>
      </c>
      <c r="U62" s="201">
        <v>220.37</v>
      </c>
      <c r="V62" s="201">
        <v>2.7</v>
      </c>
      <c r="W62" s="201">
        <v>5.59</v>
      </c>
      <c r="X62" s="201">
        <v>19.309999999999999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33.229999999999997</v>
      </c>
      <c r="AQ62" s="201">
        <v>11.59</v>
      </c>
      <c r="AR62" s="201">
        <v>23.4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86.91</v>
      </c>
      <c r="L63" s="201">
        <v>34.770000000000003</v>
      </c>
      <c r="M63" s="201">
        <v>0</v>
      </c>
      <c r="N63" s="201">
        <v>29.12</v>
      </c>
      <c r="O63" s="201">
        <v>48.91</v>
      </c>
      <c r="P63" s="201">
        <v>49.18</v>
      </c>
      <c r="Q63" s="201">
        <v>2.8</v>
      </c>
      <c r="R63" s="201">
        <v>5.79</v>
      </c>
      <c r="S63" s="201">
        <v>3.73</v>
      </c>
      <c r="T63" s="201">
        <v>0</v>
      </c>
      <c r="U63" s="201">
        <v>220.37</v>
      </c>
      <c r="V63" s="201">
        <v>2.7</v>
      </c>
      <c r="W63" s="201">
        <v>11.39</v>
      </c>
      <c r="X63" s="201">
        <v>36.380000000000003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32.31</v>
      </c>
      <c r="AQ63" s="201">
        <v>11.59</v>
      </c>
      <c r="AR63" s="201">
        <v>23.4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86.91</v>
      </c>
      <c r="L64" s="201">
        <v>34.770000000000003</v>
      </c>
      <c r="M64" s="201">
        <v>0</v>
      </c>
      <c r="N64" s="201">
        <v>29.12</v>
      </c>
      <c r="O64" s="201">
        <v>48.91</v>
      </c>
      <c r="P64" s="201">
        <v>49.18</v>
      </c>
      <c r="Q64" s="201">
        <v>2.8</v>
      </c>
      <c r="R64" s="201">
        <v>5.79</v>
      </c>
      <c r="S64" s="201">
        <v>3.73</v>
      </c>
      <c r="T64" s="201">
        <v>0</v>
      </c>
      <c r="U64" s="201">
        <v>220.37</v>
      </c>
      <c r="V64" s="201">
        <v>5.0999999999999996</v>
      </c>
      <c r="W64" s="201">
        <v>11.39</v>
      </c>
      <c r="X64" s="201">
        <v>36.380000000000003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50.99</v>
      </c>
      <c r="AQ64" s="201">
        <v>11.59</v>
      </c>
      <c r="AR64" s="201">
        <v>23.4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86.91</v>
      </c>
      <c r="L65" s="201">
        <v>34.770000000000003</v>
      </c>
      <c r="M65" s="201">
        <v>0</v>
      </c>
      <c r="N65" s="201">
        <v>29.12</v>
      </c>
      <c r="O65" s="201">
        <v>48.91</v>
      </c>
      <c r="P65" s="201">
        <v>49.18</v>
      </c>
      <c r="Q65" s="201">
        <v>2.8</v>
      </c>
      <c r="R65" s="201">
        <v>5.79</v>
      </c>
      <c r="S65" s="201">
        <v>3.73</v>
      </c>
      <c r="T65" s="201">
        <v>0</v>
      </c>
      <c r="U65" s="201">
        <v>220.37</v>
      </c>
      <c r="V65" s="201">
        <v>5.0999999999999996</v>
      </c>
      <c r="W65" s="201">
        <v>11.39</v>
      </c>
      <c r="X65" s="201">
        <v>36.380000000000003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-1.26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62.26</v>
      </c>
      <c r="AQ65" s="201">
        <v>11.59</v>
      </c>
      <c r="AR65" s="201">
        <v>23.4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86.91</v>
      </c>
      <c r="L66" s="201">
        <v>34.770000000000003</v>
      </c>
      <c r="M66" s="201">
        <v>0</v>
      </c>
      <c r="N66" s="201">
        <v>29.12</v>
      </c>
      <c r="O66" s="201">
        <v>48.91</v>
      </c>
      <c r="P66" s="201">
        <v>49.18</v>
      </c>
      <c r="Q66" s="201">
        <v>2.8</v>
      </c>
      <c r="R66" s="201">
        <v>5.79</v>
      </c>
      <c r="S66" s="201">
        <v>3.73</v>
      </c>
      <c r="T66" s="201">
        <v>0</v>
      </c>
      <c r="U66" s="201">
        <v>220.37</v>
      </c>
      <c r="V66" s="201">
        <v>5.0999999999999996</v>
      </c>
      <c r="W66" s="201">
        <v>11.39</v>
      </c>
      <c r="X66" s="201">
        <v>36.380000000000003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-1.26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68.489999999999995</v>
      </c>
      <c r="AQ66" s="201">
        <v>11.59</v>
      </c>
      <c r="AR66" s="201">
        <v>23.4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86.91</v>
      </c>
      <c r="L67" s="201">
        <v>34.770000000000003</v>
      </c>
      <c r="M67" s="201">
        <v>0</v>
      </c>
      <c r="N67" s="201">
        <v>29.12</v>
      </c>
      <c r="O67" s="201">
        <v>48.91</v>
      </c>
      <c r="P67" s="201">
        <v>49.18</v>
      </c>
      <c r="Q67" s="201">
        <v>2.8</v>
      </c>
      <c r="R67" s="201">
        <v>5.79</v>
      </c>
      <c r="S67" s="201">
        <v>3.59</v>
      </c>
      <c r="T67" s="201">
        <v>0</v>
      </c>
      <c r="U67" s="201">
        <v>220.37</v>
      </c>
      <c r="V67" s="201">
        <v>5.0999999999999996</v>
      </c>
      <c r="W67" s="201">
        <v>11.39</v>
      </c>
      <c r="X67" s="201">
        <v>36.380000000000003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-1.26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68.489999999999995</v>
      </c>
      <c r="AQ67" s="201">
        <v>11.59</v>
      </c>
      <c r="AR67" s="201">
        <v>23.4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86.91</v>
      </c>
      <c r="L68" s="201">
        <v>34.770000000000003</v>
      </c>
      <c r="M68" s="201">
        <v>0</v>
      </c>
      <c r="N68" s="201">
        <v>29.12</v>
      </c>
      <c r="O68" s="201">
        <v>48.91</v>
      </c>
      <c r="P68" s="201">
        <v>49.18</v>
      </c>
      <c r="Q68" s="201">
        <v>2.8</v>
      </c>
      <c r="R68" s="201">
        <v>5.79</v>
      </c>
      <c r="S68" s="201">
        <v>3.73</v>
      </c>
      <c r="T68" s="201">
        <v>0</v>
      </c>
      <c r="U68" s="201">
        <v>220.37</v>
      </c>
      <c r="V68" s="201">
        <v>5.0999999999999996</v>
      </c>
      <c r="W68" s="201">
        <v>11.39</v>
      </c>
      <c r="X68" s="201">
        <v>36.380000000000003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-1.26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68.489999999999995</v>
      </c>
      <c r="AQ68" s="201">
        <v>11.59</v>
      </c>
      <c r="AR68" s="201">
        <v>23.4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86.91</v>
      </c>
      <c r="L69" s="201">
        <v>34.770000000000003</v>
      </c>
      <c r="M69" s="201">
        <v>0</v>
      </c>
      <c r="N69" s="201">
        <v>29.12</v>
      </c>
      <c r="O69" s="201">
        <v>48.91</v>
      </c>
      <c r="P69" s="201">
        <v>49.18</v>
      </c>
      <c r="Q69" s="201">
        <v>2.8</v>
      </c>
      <c r="R69" s="201">
        <v>10.4</v>
      </c>
      <c r="S69" s="201">
        <v>3.73</v>
      </c>
      <c r="T69" s="201">
        <v>0</v>
      </c>
      <c r="U69" s="201">
        <v>220.37</v>
      </c>
      <c r="V69" s="201">
        <v>5.0999999999999996</v>
      </c>
      <c r="W69" s="201">
        <v>11.39</v>
      </c>
      <c r="X69" s="201">
        <v>36.380000000000003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-1.26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68.489999999999995</v>
      </c>
      <c r="AQ69" s="201">
        <v>11.59</v>
      </c>
      <c r="AR69" s="201">
        <v>23.4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86.91</v>
      </c>
      <c r="L70" s="201">
        <v>34.770000000000003</v>
      </c>
      <c r="M70" s="201">
        <v>0</v>
      </c>
      <c r="N70" s="201">
        <v>29.12</v>
      </c>
      <c r="O70" s="201">
        <v>48.91</v>
      </c>
      <c r="P70" s="201">
        <v>49.18</v>
      </c>
      <c r="Q70" s="201">
        <v>2.8</v>
      </c>
      <c r="R70" s="201">
        <v>10.4</v>
      </c>
      <c r="S70" s="201">
        <v>3.73</v>
      </c>
      <c r="T70" s="201">
        <v>0</v>
      </c>
      <c r="U70" s="201">
        <v>220.37</v>
      </c>
      <c r="V70" s="201">
        <v>5.0999999999999996</v>
      </c>
      <c r="W70" s="201">
        <v>11.39</v>
      </c>
      <c r="X70" s="201">
        <v>36.380000000000003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-1.26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68.489999999999995</v>
      </c>
      <c r="AQ70" s="201">
        <v>11.59</v>
      </c>
      <c r="AR70" s="201">
        <v>23.4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90</v>
      </c>
      <c r="L71" s="201">
        <v>36</v>
      </c>
      <c r="M71" s="201">
        <v>0</v>
      </c>
      <c r="N71" s="201">
        <v>29.12</v>
      </c>
      <c r="O71" s="201">
        <v>48.91</v>
      </c>
      <c r="P71" s="201">
        <v>49.18</v>
      </c>
      <c r="Q71" s="201">
        <v>2.9</v>
      </c>
      <c r="R71" s="201">
        <v>10.4</v>
      </c>
      <c r="S71" s="201">
        <v>3.82</v>
      </c>
      <c r="T71" s="201">
        <v>0</v>
      </c>
      <c r="U71" s="201">
        <v>220.37</v>
      </c>
      <c r="V71" s="201">
        <v>5.0999999999999996</v>
      </c>
      <c r="W71" s="201">
        <v>11.39</v>
      </c>
      <c r="X71" s="201">
        <v>36.380000000000003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-1.26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68.489999999999995</v>
      </c>
      <c r="AQ71" s="201">
        <v>11.59</v>
      </c>
      <c r="AR71" s="201">
        <v>23.4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90</v>
      </c>
      <c r="L72" s="201">
        <v>36</v>
      </c>
      <c r="M72" s="201">
        <v>0</v>
      </c>
      <c r="N72" s="201">
        <v>29.12</v>
      </c>
      <c r="O72" s="201">
        <v>48.91</v>
      </c>
      <c r="P72" s="201">
        <v>49.18</v>
      </c>
      <c r="Q72" s="201">
        <v>2.9</v>
      </c>
      <c r="R72" s="201">
        <v>10.4</v>
      </c>
      <c r="S72" s="201">
        <v>3.86</v>
      </c>
      <c r="T72" s="201">
        <v>0</v>
      </c>
      <c r="U72" s="201">
        <v>220.37</v>
      </c>
      <c r="V72" s="201">
        <v>5.0999999999999996</v>
      </c>
      <c r="W72" s="201">
        <v>11.39</v>
      </c>
      <c r="X72" s="201">
        <v>36.380000000000003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-1.26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68.489999999999995</v>
      </c>
      <c r="AQ72" s="201">
        <v>11.59</v>
      </c>
      <c r="AR72" s="201">
        <v>18.62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90</v>
      </c>
      <c r="L73" s="201">
        <v>42.45</v>
      </c>
      <c r="M73" s="201">
        <v>0</v>
      </c>
      <c r="N73" s="201">
        <v>29.12</v>
      </c>
      <c r="O73" s="201">
        <v>48.91</v>
      </c>
      <c r="P73" s="201">
        <v>49.18</v>
      </c>
      <c r="Q73" s="201">
        <v>2.9</v>
      </c>
      <c r="R73" s="201">
        <v>10.4</v>
      </c>
      <c r="S73" s="201">
        <v>3.86</v>
      </c>
      <c r="T73" s="201">
        <v>0</v>
      </c>
      <c r="U73" s="201">
        <v>220.37</v>
      </c>
      <c r="V73" s="201">
        <v>5.0999999999999996</v>
      </c>
      <c r="W73" s="201">
        <v>11.39</v>
      </c>
      <c r="X73" s="201">
        <v>36.380000000000003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-1.26</v>
      </c>
      <c r="AJ73" s="201">
        <v>5.4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68.489999999999995</v>
      </c>
      <c r="AQ73" s="201">
        <v>22.13</v>
      </c>
      <c r="AR73" s="201">
        <v>10.49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90</v>
      </c>
      <c r="L74" s="201">
        <v>42.45</v>
      </c>
      <c r="M74" s="201">
        <v>0</v>
      </c>
      <c r="N74" s="201">
        <v>29.12</v>
      </c>
      <c r="O74" s="201">
        <v>48.91</v>
      </c>
      <c r="P74" s="201">
        <v>49.18</v>
      </c>
      <c r="Q74" s="201">
        <v>5.35</v>
      </c>
      <c r="R74" s="201">
        <v>10.4</v>
      </c>
      <c r="S74" s="201">
        <v>6.48</v>
      </c>
      <c r="T74" s="201">
        <v>0</v>
      </c>
      <c r="U74" s="201">
        <v>220.37</v>
      </c>
      <c r="V74" s="201">
        <v>5.0999999999999996</v>
      </c>
      <c r="W74" s="201">
        <v>11.39</v>
      </c>
      <c r="X74" s="201">
        <v>36.380000000000003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-1.26</v>
      </c>
      <c r="AJ74" s="201">
        <v>5.4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68.489999999999995</v>
      </c>
      <c r="AQ74" s="201">
        <v>22.13</v>
      </c>
      <c r="AR74" s="201">
        <v>5.03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90</v>
      </c>
      <c r="L75" s="201">
        <v>34</v>
      </c>
      <c r="M75" s="201">
        <v>0</v>
      </c>
      <c r="N75" s="201">
        <v>29.12</v>
      </c>
      <c r="O75" s="201">
        <v>48.91</v>
      </c>
      <c r="P75" s="201">
        <v>49.18</v>
      </c>
      <c r="Q75" s="201">
        <v>3</v>
      </c>
      <c r="R75" s="201">
        <v>10.4</v>
      </c>
      <c r="S75" s="201">
        <v>4</v>
      </c>
      <c r="T75" s="201">
        <v>0</v>
      </c>
      <c r="U75" s="201">
        <v>220.37</v>
      </c>
      <c r="V75" s="201">
        <v>5.0999999999999996</v>
      </c>
      <c r="W75" s="201">
        <v>11.39</v>
      </c>
      <c r="X75" s="201">
        <v>36.380000000000003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-1.26</v>
      </c>
      <c r="AJ75" s="201">
        <v>5.4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68.489999999999995</v>
      </c>
      <c r="AQ75" s="201">
        <v>22.13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90</v>
      </c>
      <c r="L76" s="201">
        <v>34</v>
      </c>
      <c r="M76" s="201">
        <v>0</v>
      </c>
      <c r="N76" s="201">
        <v>29.12</v>
      </c>
      <c r="O76" s="201">
        <v>48.91</v>
      </c>
      <c r="P76" s="201">
        <v>49.18</v>
      </c>
      <c r="Q76" s="201">
        <v>3</v>
      </c>
      <c r="R76" s="201">
        <v>10.4</v>
      </c>
      <c r="S76" s="201">
        <v>4</v>
      </c>
      <c r="T76" s="201">
        <v>0</v>
      </c>
      <c r="U76" s="201">
        <v>220.37</v>
      </c>
      <c r="V76" s="201">
        <v>5.0999999999999996</v>
      </c>
      <c r="W76" s="201">
        <v>11.39</v>
      </c>
      <c r="X76" s="201">
        <v>36.380000000000003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-1.26</v>
      </c>
      <c r="AJ76" s="201">
        <v>5.4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68.489999999999995</v>
      </c>
      <c r="AQ76" s="201">
        <v>22.13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90</v>
      </c>
      <c r="L77" s="201">
        <v>34</v>
      </c>
      <c r="M77" s="201">
        <v>0</v>
      </c>
      <c r="N77" s="201">
        <v>29.12</v>
      </c>
      <c r="O77" s="201">
        <v>48.91</v>
      </c>
      <c r="P77" s="201">
        <v>49.18</v>
      </c>
      <c r="Q77" s="201">
        <v>3</v>
      </c>
      <c r="R77" s="201">
        <v>10.4</v>
      </c>
      <c r="S77" s="201">
        <v>4</v>
      </c>
      <c r="T77" s="201">
        <v>0</v>
      </c>
      <c r="U77" s="201">
        <v>220.37</v>
      </c>
      <c r="V77" s="201">
        <v>5.0999999999999996</v>
      </c>
      <c r="W77" s="201">
        <v>11.39</v>
      </c>
      <c r="X77" s="201">
        <v>36.380000000000003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-1.26</v>
      </c>
      <c r="AJ77" s="201">
        <v>5.4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68.489999999999995</v>
      </c>
      <c r="AQ77" s="201">
        <v>22.13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90</v>
      </c>
      <c r="L78" s="201">
        <v>33.119999999999997</v>
      </c>
      <c r="M78" s="201">
        <v>0</v>
      </c>
      <c r="N78" s="201">
        <v>29.12</v>
      </c>
      <c r="O78" s="201">
        <v>48.91</v>
      </c>
      <c r="P78" s="201">
        <v>49.18</v>
      </c>
      <c r="Q78" s="201">
        <v>3</v>
      </c>
      <c r="R78" s="201">
        <v>10.4</v>
      </c>
      <c r="S78" s="201">
        <v>4</v>
      </c>
      <c r="T78" s="201">
        <v>0</v>
      </c>
      <c r="U78" s="201">
        <v>220.37</v>
      </c>
      <c r="V78" s="201">
        <v>5.0999999999999996</v>
      </c>
      <c r="W78" s="201">
        <v>11.39</v>
      </c>
      <c r="X78" s="201">
        <v>36.380000000000003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-1.26</v>
      </c>
      <c r="AJ78" s="201">
        <v>5.4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68.489999999999995</v>
      </c>
      <c r="AQ78" s="201">
        <v>22.13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158.49</v>
      </c>
      <c r="L79" s="201">
        <v>63.34</v>
      </c>
      <c r="M79" s="201">
        <v>0</v>
      </c>
      <c r="N79" s="201">
        <v>29.12</v>
      </c>
      <c r="O79" s="201">
        <v>48.91</v>
      </c>
      <c r="P79" s="201">
        <v>49.18</v>
      </c>
      <c r="Q79" s="201">
        <v>5.35</v>
      </c>
      <c r="R79" s="201">
        <v>10.4</v>
      </c>
      <c r="S79" s="201">
        <v>6.48</v>
      </c>
      <c r="T79" s="201">
        <v>0</v>
      </c>
      <c r="U79" s="201">
        <v>220.37</v>
      </c>
      <c r="V79" s="201">
        <v>5.0999999999999996</v>
      </c>
      <c r="W79" s="201">
        <v>11.39</v>
      </c>
      <c r="X79" s="201">
        <v>36.380000000000003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15.4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68.489999999999995</v>
      </c>
      <c r="AQ79" s="201">
        <v>22.13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158.49</v>
      </c>
      <c r="L80" s="201">
        <v>63.34</v>
      </c>
      <c r="M80" s="201">
        <v>0</v>
      </c>
      <c r="N80" s="201">
        <v>29.12</v>
      </c>
      <c r="O80" s="201">
        <v>48.91</v>
      </c>
      <c r="P80" s="201">
        <v>49.18</v>
      </c>
      <c r="Q80" s="201">
        <v>5.35</v>
      </c>
      <c r="R80" s="201">
        <v>10.4</v>
      </c>
      <c r="S80" s="201">
        <v>6.48</v>
      </c>
      <c r="T80" s="201">
        <v>0</v>
      </c>
      <c r="U80" s="201">
        <v>220.37</v>
      </c>
      <c r="V80" s="201">
        <v>5.0999999999999996</v>
      </c>
      <c r="W80" s="201">
        <v>11.39</v>
      </c>
      <c r="X80" s="201">
        <v>36.380000000000003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23.11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68.489999999999995</v>
      </c>
      <c r="AQ80" s="201">
        <v>22.13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158.49</v>
      </c>
      <c r="L81" s="201">
        <v>63.34</v>
      </c>
      <c r="M81" s="201">
        <v>0</v>
      </c>
      <c r="N81" s="201">
        <v>29.12</v>
      </c>
      <c r="O81" s="201">
        <v>48.91</v>
      </c>
      <c r="P81" s="201">
        <v>49.18</v>
      </c>
      <c r="Q81" s="201">
        <v>5.35</v>
      </c>
      <c r="R81" s="201">
        <v>10.4</v>
      </c>
      <c r="S81" s="201">
        <v>6.48</v>
      </c>
      <c r="T81" s="201">
        <v>0</v>
      </c>
      <c r="U81" s="201">
        <v>220.37</v>
      </c>
      <c r="V81" s="201">
        <v>5.0999999999999996</v>
      </c>
      <c r="W81" s="201">
        <v>11.39</v>
      </c>
      <c r="X81" s="201">
        <v>36.380000000000003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30.94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68.489999999999995</v>
      </c>
      <c r="AQ81" s="201">
        <v>22.13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158.56</v>
      </c>
      <c r="L82" s="201">
        <v>63.34</v>
      </c>
      <c r="M82" s="201">
        <v>0</v>
      </c>
      <c r="N82" s="201">
        <v>29.12</v>
      </c>
      <c r="O82" s="201">
        <v>48.91</v>
      </c>
      <c r="P82" s="201">
        <v>49.18</v>
      </c>
      <c r="Q82" s="201">
        <v>5.35</v>
      </c>
      <c r="R82" s="201">
        <v>10.4</v>
      </c>
      <c r="S82" s="201">
        <v>6.48</v>
      </c>
      <c r="T82" s="201">
        <v>0</v>
      </c>
      <c r="U82" s="201">
        <v>220.37</v>
      </c>
      <c r="V82" s="201">
        <v>5.0999999999999996</v>
      </c>
      <c r="W82" s="201">
        <v>11.39</v>
      </c>
      <c r="X82" s="201">
        <v>36.380000000000003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68.489999999999995</v>
      </c>
      <c r="AQ82" s="201">
        <v>22.13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105</v>
      </c>
      <c r="L83" s="201">
        <v>63.34</v>
      </c>
      <c r="M83" s="201">
        <v>0</v>
      </c>
      <c r="N83" s="201">
        <v>29.12</v>
      </c>
      <c r="O83" s="201">
        <v>48.91</v>
      </c>
      <c r="P83" s="201">
        <v>49.18</v>
      </c>
      <c r="Q83" s="201">
        <v>5.35</v>
      </c>
      <c r="R83" s="201">
        <v>10.4</v>
      </c>
      <c r="S83" s="201">
        <v>6.48</v>
      </c>
      <c r="T83" s="201">
        <v>0</v>
      </c>
      <c r="U83" s="201">
        <v>220.37</v>
      </c>
      <c r="V83" s="201">
        <v>5.0999999999999996</v>
      </c>
      <c r="W83" s="201">
        <v>11.39</v>
      </c>
      <c r="X83" s="201">
        <v>36.380000000000003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68.489999999999995</v>
      </c>
      <c r="AQ83" s="201">
        <v>22.13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105</v>
      </c>
      <c r="L84" s="201">
        <v>63.34</v>
      </c>
      <c r="M84" s="201">
        <v>0</v>
      </c>
      <c r="N84" s="201">
        <v>29.12</v>
      </c>
      <c r="O84" s="201">
        <v>48.91</v>
      </c>
      <c r="P84" s="201">
        <v>49.18</v>
      </c>
      <c r="Q84" s="201">
        <v>5.35</v>
      </c>
      <c r="R84" s="201">
        <v>10.4</v>
      </c>
      <c r="S84" s="201">
        <v>6.48</v>
      </c>
      <c r="T84" s="201">
        <v>0</v>
      </c>
      <c r="U84" s="201">
        <v>220.37</v>
      </c>
      <c r="V84" s="201">
        <v>5.0999999999999996</v>
      </c>
      <c r="W84" s="201">
        <v>11.39</v>
      </c>
      <c r="X84" s="201">
        <v>36.380000000000003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68.489999999999995</v>
      </c>
      <c r="AQ84" s="201">
        <v>22.13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112</v>
      </c>
      <c r="L85" s="201">
        <v>63.34</v>
      </c>
      <c r="M85" s="201">
        <v>0</v>
      </c>
      <c r="N85" s="201">
        <v>29.12</v>
      </c>
      <c r="O85" s="201">
        <v>48.91</v>
      </c>
      <c r="P85" s="201">
        <v>49.18</v>
      </c>
      <c r="Q85" s="201">
        <v>5.35</v>
      </c>
      <c r="R85" s="201">
        <v>10.4</v>
      </c>
      <c r="S85" s="201">
        <v>6.48</v>
      </c>
      <c r="T85" s="201">
        <v>0</v>
      </c>
      <c r="U85" s="201">
        <v>220.37</v>
      </c>
      <c r="V85" s="201">
        <v>5.0999999999999996</v>
      </c>
      <c r="W85" s="201">
        <v>11.39</v>
      </c>
      <c r="X85" s="201">
        <v>36.380000000000003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68.489999999999995</v>
      </c>
      <c r="AQ85" s="201">
        <v>22.13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122</v>
      </c>
      <c r="L86" s="201">
        <v>63.34</v>
      </c>
      <c r="M86" s="201">
        <v>0</v>
      </c>
      <c r="N86" s="201">
        <v>29.12</v>
      </c>
      <c r="O86" s="201">
        <v>48.91</v>
      </c>
      <c r="P86" s="201">
        <v>49.18</v>
      </c>
      <c r="Q86" s="201">
        <v>5.35</v>
      </c>
      <c r="R86" s="201">
        <v>10.4</v>
      </c>
      <c r="S86" s="201">
        <v>6.48</v>
      </c>
      <c r="T86" s="201">
        <v>0</v>
      </c>
      <c r="U86" s="201">
        <v>220.37</v>
      </c>
      <c r="V86" s="201">
        <v>5.0999999999999996</v>
      </c>
      <c r="W86" s="201">
        <v>11.39</v>
      </c>
      <c r="X86" s="201">
        <v>36.380000000000003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68.489999999999995</v>
      </c>
      <c r="AQ86" s="201">
        <v>22.13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113</v>
      </c>
      <c r="L87" s="201">
        <v>63.34</v>
      </c>
      <c r="M87" s="201">
        <v>0</v>
      </c>
      <c r="N87" s="201">
        <v>29.12</v>
      </c>
      <c r="O87" s="201">
        <v>48.91</v>
      </c>
      <c r="P87" s="201">
        <v>49.18</v>
      </c>
      <c r="Q87" s="201">
        <v>5.35</v>
      </c>
      <c r="R87" s="201">
        <v>10.4</v>
      </c>
      <c r="S87" s="201">
        <v>6.48</v>
      </c>
      <c r="T87" s="201">
        <v>0</v>
      </c>
      <c r="U87" s="201">
        <v>220.37</v>
      </c>
      <c r="V87" s="201">
        <v>5.0999999999999996</v>
      </c>
      <c r="W87" s="201">
        <v>11.39</v>
      </c>
      <c r="X87" s="201">
        <v>36.380000000000003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53.28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68.489999999999995</v>
      </c>
      <c r="AQ87" s="201">
        <v>22.13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123</v>
      </c>
      <c r="L88" s="201">
        <v>63.34</v>
      </c>
      <c r="M88" s="201">
        <v>0</v>
      </c>
      <c r="N88" s="201">
        <v>29.12</v>
      </c>
      <c r="O88" s="201">
        <v>48.91</v>
      </c>
      <c r="P88" s="201">
        <v>49.18</v>
      </c>
      <c r="Q88" s="201">
        <v>5.35</v>
      </c>
      <c r="R88" s="201">
        <v>10.4</v>
      </c>
      <c r="S88" s="201">
        <v>6.48</v>
      </c>
      <c r="T88" s="201">
        <v>0</v>
      </c>
      <c r="U88" s="201">
        <v>220.37</v>
      </c>
      <c r="V88" s="201">
        <v>5.0999999999999996</v>
      </c>
      <c r="W88" s="201">
        <v>11.39</v>
      </c>
      <c r="X88" s="201">
        <v>36.380000000000003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53.28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68.489999999999995</v>
      </c>
      <c r="AQ88" s="201">
        <v>22.13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129</v>
      </c>
      <c r="L89" s="201">
        <v>63.34</v>
      </c>
      <c r="M89" s="201">
        <v>0</v>
      </c>
      <c r="N89" s="201">
        <v>29.12</v>
      </c>
      <c r="O89" s="201">
        <v>48.91</v>
      </c>
      <c r="P89" s="201">
        <v>49.18</v>
      </c>
      <c r="Q89" s="201">
        <v>5.35</v>
      </c>
      <c r="R89" s="201">
        <v>10.4</v>
      </c>
      <c r="S89" s="201">
        <v>6.48</v>
      </c>
      <c r="T89" s="201">
        <v>0</v>
      </c>
      <c r="U89" s="201">
        <v>220.37</v>
      </c>
      <c r="V89" s="201">
        <v>5.0999999999999996</v>
      </c>
      <c r="W89" s="201">
        <v>11.39</v>
      </c>
      <c r="X89" s="201">
        <v>36.380000000000003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53.28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68.489999999999995</v>
      </c>
      <c r="AQ89" s="201">
        <v>22.13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123</v>
      </c>
      <c r="L90" s="201">
        <v>63.34</v>
      </c>
      <c r="M90" s="201">
        <v>0</v>
      </c>
      <c r="N90" s="201">
        <v>29.12</v>
      </c>
      <c r="O90" s="201">
        <v>48.91</v>
      </c>
      <c r="P90" s="201">
        <v>49.18</v>
      </c>
      <c r="Q90" s="201">
        <v>5.35</v>
      </c>
      <c r="R90" s="201">
        <v>10.4</v>
      </c>
      <c r="S90" s="201">
        <v>6.48</v>
      </c>
      <c r="T90" s="201">
        <v>0</v>
      </c>
      <c r="U90" s="201">
        <v>220.37</v>
      </c>
      <c r="V90" s="201">
        <v>5.0999999999999996</v>
      </c>
      <c r="W90" s="201">
        <v>11.39</v>
      </c>
      <c r="X90" s="201">
        <v>36.380000000000003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53.28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68.489999999999995</v>
      </c>
      <c r="AQ90" s="201">
        <v>22.13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133</v>
      </c>
      <c r="L91" s="201">
        <v>63.34</v>
      </c>
      <c r="M91" s="201">
        <v>0</v>
      </c>
      <c r="N91" s="201">
        <v>29.12</v>
      </c>
      <c r="O91" s="201">
        <v>48.91</v>
      </c>
      <c r="P91" s="201">
        <v>49.18</v>
      </c>
      <c r="Q91" s="201">
        <v>5.35</v>
      </c>
      <c r="R91" s="201">
        <v>10.4</v>
      </c>
      <c r="S91" s="201">
        <v>6.48</v>
      </c>
      <c r="T91" s="201">
        <v>0</v>
      </c>
      <c r="U91" s="201">
        <v>220.37</v>
      </c>
      <c r="V91" s="201">
        <v>5.0999999999999996</v>
      </c>
      <c r="W91" s="201">
        <v>11.39</v>
      </c>
      <c r="X91" s="201">
        <v>36.380000000000003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53.28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68.489999999999995</v>
      </c>
      <c r="AQ91" s="201">
        <v>22.13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125</v>
      </c>
      <c r="L92" s="201">
        <v>63.34</v>
      </c>
      <c r="M92" s="201">
        <v>0</v>
      </c>
      <c r="N92" s="201">
        <v>29.12</v>
      </c>
      <c r="O92" s="201">
        <v>48.91</v>
      </c>
      <c r="P92" s="201">
        <v>49.18</v>
      </c>
      <c r="Q92" s="201">
        <v>5.35</v>
      </c>
      <c r="R92" s="201">
        <v>10.4</v>
      </c>
      <c r="S92" s="201">
        <v>6.48</v>
      </c>
      <c r="T92" s="201">
        <v>0</v>
      </c>
      <c r="U92" s="201">
        <v>220.37</v>
      </c>
      <c r="V92" s="201">
        <v>5.0999999999999996</v>
      </c>
      <c r="W92" s="201">
        <v>11.39</v>
      </c>
      <c r="X92" s="201">
        <v>36.380000000000003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53.28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68.489999999999995</v>
      </c>
      <c r="AQ92" s="201">
        <v>22.13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115</v>
      </c>
      <c r="L93" s="201">
        <v>63.34</v>
      </c>
      <c r="M93" s="201">
        <v>0</v>
      </c>
      <c r="N93" s="201">
        <v>29.12</v>
      </c>
      <c r="O93" s="201">
        <v>48.91</v>
      </c>
      <c r="P93" s="201">
        <v>49.18</v>
      </c>
      <c r="Q93" s="201">
        <v>5.35</v>
      </c>
      <c r="R93" s="201">
        <v>10.4</v>
      </c>
      <c r="S93" s="201">
        <v>6.48</v>
      </c>
      <c r="T93" s="201">
        <v>0</v>
      </c>
      <c r="U93" s="201">
        <v>220.37</v>
      </c>
      <c r="V93" s="201">
        <v>5.0999999999999996</v>
      </c>
      <c r="W93" s="201">
        <v>11.39</v>
      </c>
      <c r="X93" s="201">
        <v>36.380000000000003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43.59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68.489999999999995</v>
      </c>
      <c r="AQ93" s="201">
        <v>22.13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115</v>
      </c>
      <c r="L94" s="201">
        <v>63.34</v>
      </c>
      <c r="M94" s="201">
        <v>0</v>
      </c>
      <c r="N94" s="201">
        <v>29.12</v>
      </c>
      <c r="O94" s="201">
        <v>48.91</v>
      </c>
      <c r="P94" s="201">
        <v>49.18</v>
      </c>
      <c r="Q94" s="201">
        <v>5.35</v>
      </c>
      <c r="R94" s="201">
        <v>10.4</v>
      </c>
      <c r="S94" s="201">
        <v>6.48</v>
      </c>
      <c r="T94" s="201">
        <v>0</v>
      </c>
      <c r="U94" s="201">
        <v>220.37</v>
      </c>
      <c r="V94" s="201">
        <v>5.0999999999999996</v>
      </c>
      <c r="W94" s="201">
        <v>11.39</v>
      </c>
      <c r="X94" s="201">
        <v>36.380000000000003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43.59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68.489999999999995</v>
      </c>
      <c r="AQ94" s="201">
        <v>22.13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158.49</v>
      </c>
      <c r="L95" s="201">
        <v>63.34</v>
      </c>
      <c r="M95" s="201">
        <v>0</v>
      </c>
      <c r="N95" s="201">
        <v>29.12</v>
      </c>
      <c r="O95" s="201">
        <v>48.91</v>
      </c>
      <c r="P95" s="201">
        <v>49.18</v>
      </c>
      <c r="Q95" s="201">
        <v>5.35</v>
      </c>
      <c r="R95" s="201">
        <v>10.4</v>
      </c>
      <c r="S95" s="201">
        <v>6.48</v>
      </c>
      <c r="T95" s="201">
        <v>0</v>
      </c>
      <c r="U95" s="201">
        <v>220.37</v>
      </c>
      <c r="V95" s="201">
        <v>5.0999999999999996</v>
      </c>
      <c r="W95" s="201">
        <v>11.39</v>
      </c>
      <c r="X95" s="201">
        <v>36.380000000000003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33.909999999999997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68.489999999999995</v>
      </c>
      <c r="AQ95" s="201">
        <v>22.13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158.49</v>
      </c>
      <c r="L96" s="201">
        <v>63.34</v>
      </c>
      <c r="M96" s="201">
        <v>0</v>
      </c>
      <c r="N96" s="201">
        <v>29.12</v>
      </c>
      <c r="O96" s="201">
        <v>48.91</v>
      </c>
      <c r="P96" s="201">
        <v>49.18</v>
      </c>
      <c r="Q96" s="201">
        <v>5.35</v>
      </c>
      <c r="R96" s="201">
        <v>10.4</v>
      </c>
      <c r="S96" s="201">
        <v>6.48</v>
      </c>
      <c r="T96" s="201">
        <v>0</v>
      </c>
      <c r="U96" s="201">
        <v>220.37</v>
      </c>
      <c r="V96" s="201">
        <v>5.0999999999999996</v>
      </c>
      <c r="W96" s="201">
        <v>11.39</v>
      </c>
      <c r="X96" s="201">
        <v>36.380000000000003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33.909999999999997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68.489999999999995</v>
      </c>
      <c r="AQ96" s="201">
        <v>22.13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158.49</v>
      </c>
      <c r="L97" s="201">
        <v>63.34</v>
      </c>
      <c r="M97" s="201">
        <v>0</v>
      </c>
      <c r="N97" s="201">
        <v>29.12</v>
      </c>
      <c r="O97" s="201">
        <v>48.91</v>
      </c>
      <c r="P97" s="201">
        <v>49.18</v>
      </c>
      <c r="Q97" s="201">
        <v>5.35</v>
      </c>
      <c r="R97" s="201">
        <v>10.4</v>
      </c>
      <c r="S97" s="201">
        <v>6.48</v>
      </c>
      <c r="T97" s="201">
        <v>0</v>
      </c>
      <c r="U97" s="201">
        <v>220.37</v>
      </c>
      <c r="V97" s="201">
        <v>5.0999999999999996</v>
      </c>
      <c r="W97" s="201">
        <v>11.39</v>
      </c>
      <c r="X97" s="201">
        <v>36.380000000000003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33.909999999999997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68.489999999999995</v>
      </c>
      <c r="AQ97" s="201">
        <v>22.13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158.49</v>
      </c>
      <c r="L98" s="201">
        <v>63.34</v>
      </c>
      <c r="M98" s="201">
        <v>0</v>
      </c>
      <c r="N98" s="201">
        <v>29.12</v>
      </c>
      <c r="O98" s="201">
        <v>48.91</v>
      </c>
      <c r="P98" s="201">
        <v>49.18</v>
      </c>
      <c r="Q98" s="201">
        <v>5.35</v>
      </c>
      <c r="R98" s="201">
        <v>10.4</v>
      </c>
      <c r="S98" s="201">
        <v>6.48</v>
      </c>
      <c r="T98" s="201">
        <v>0</v>
      </c>
      <c r="U98" s="201">
        <v>220.37</v>
      </c>
      <c r="V98" s="201">
        <v>5.0999999999999996</v>
      </c>
      <c r="W98" s="201">
        <v>11.39</v>
      </c>
      <c r="X98" s="201">
        <v>36.380000000000003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33.909999999999997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68.489999999999995</v>
      </c>
      <c r="AQ98" s="201">
        <v>22.13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2.6133224999999984</v>
      </c>
      <c r="L99">
        <f t="shared" si="0"/>
        <v>1.1950675000000004</v>
      </c>
      <c r="M99">
        <f t="shared" si="0"/>
        <v>0</v>
      </c>
      <c r="N99">
        <f t="shared" si="0"/>
        <v>0.68963999999999837</v>
      </c>
      <c r="O99">
        <f t="shared" si="0"/>
        <v>1.1738399999999982</v>
      </c>
      <c r="P99">
        <f t="shared" si="0"/>
        <v>1.1803199999999996</v>
      </c>
      <c r="Q99">
        <f t="shared" si="0"/>
        <v>0.10008750000000018</v>
      </c>
      <c r="R99">
        <f t="shared" si="0"/>
        <v>0.21502499999999983</v>
      </c>
      <c r="S99">
        <f t="shared" si="0"/>
        <v>0.12503500000000015</v>
      </c>
      <c r="T99">
        <f t="shared" si="0"/>
        <v>0</v>
      </c>
      <c r="U99">
        <f t="shared" si="0"/>
        <v>5.2888800000000007</v>
      </c>
      <c r="V99">
        <f t="shared" si="0"/>
        <v>9.8662500000000097E-2</v>
      </c>
      <c r="W99">
        <f t="shared" si="0"/>
        <v>0.2503599999999998</v>
      </c>
      <c r="X99">
        <f t="shared" si="0"/>
        <v>0.80484000000000122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0.68520750000000041</v>
      </c>
      <c r="AJ99">
        <f t="shared" si="0"/>
        <v>8.0999999999999996E-3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1.4162324999999982</v>
      </c>
      <c r="AQ99">
        <f t="shared" si="0"/>
        <v>0.43073000000000072</v>
      </c>
      <c r="AR99">
        <f t="shared" si="0"/>
        <v>0.24253749999999982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9.0399999999999991</v>
      </c>
      <c r="L3" s="201">
        <v>561.61</v>
      </c>
      <c r="M3" s="201">
        <v>27.25</v>
      </c>
      <c r="N3" s="201">
        <v>35.18</v>
      </c>
      <c r="O3" s="201">
        <v>0</v>
      </c>
      <c r="P3" s="201">
        <v>30.44</v>
      </c>
      <c r="Q3" s="201">
        <v>6.47</v>
      </c>
      <c r="R3" s="201">
        <v>12.56</v>
      </c>
      <c r="S3" s="201">
        <v>7.82</v>
      </c>
      <c r="T3" s="201">
        <v>0</v>
      </c>
      <c r="U3" s="201">
        <v>124.07</v>
      </c>
      <c r="V3" s="201">
        <v>4.24</v>
      </c>
      <c r="W3" s="201">
        <v>13.75</v>
      </c>
      <c r="X3" s="201">
        <v>43.94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75.28</v>
      </c>
      <c r="AQ3" s="201">
        <v>26.72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9.0399999999999991</v>
      </c>
      <c r="L4" s="201">
        <v>561.61</v>
      </c>
      <c r="M4" s="201">
        <v>27.25</v>
      </c>
      <c r="N4" s="201">
        <v>35.18</v>
      </c>
      <c r="O4" s="201">
        <v>0</v>
      </c>
      <c r="P4" s="201">
        <v>30.44</v>
      </c>
      <c r="Q4" s="201">
        <v>6.47</v>
      </c>
      <c r="R4" s="201">
        <v>12.56</v>
      </c>
      <c r="S4" s="201">
        <v>7.82</v>
      </c>
      <c r="T4" s="201">
        <v>0</v>
      </c>
      <c r="U4" s="201">
        <v>124.07</v>
      </c>
      <c r="V4" s="201">
        <v>4.24</v>
      </c>
      <c r="W4" s="201">
        <v>13.75</v>
      </c>
      <c r="X4" s="201">
        <v>43.94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75.28</v>
      </c>
      <c r="AQ4" s="201">
        <v>26.72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9.0399999999999991</v>
      </c>
      <c r="L5" s="201">
        <v>561.61</v>
      </c>
      <c r="M5" s="201">
        <v>27.25</v>
      </c>
      <c r="N5" s="201">
        <v>35.18</v>
      </c>
      <c r="O5" s="201">
        <v>0</v>
      </c>
      <c r="P5" s="201">
        <v>30.44</v>
      </c>
      <c r="Q5" s="201">
        <v>6.47</v>
      </c>
      <c r="R5" s="201">
        <v>12.56</v>
      </c>
      <c r="S5" s="201">
        <v>7.82</v>
      </c>
      <c r="T5" s="201">
        <v>0</v>
      </c>
      <c r="U5" s="201">
        <v>124.07</v>
      </c>
      <c r="V5" s="201">
        <v>4.24</v>
      </c>
      <c r="W5" s="201">
        <v>13.75</v>
      </c>
      <c r="X5" s="201">
        <v>43.94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75.28</v>
      </c>
      <c r="AQ5" s="201">
        <v>26.72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9.0399999999999991</v>
      </c>
      <c r="L6" s="201">
        <v>561.61</v>
      </c>
      <c r="M6" s="201">
        <v>27.25</v>
      </c>
      <c r="N6" s="201">
        <v>35.18</v>
      </c>
      <c r="O6" s="201">
        <v>0</v>
      </c>
      <c r="P6" s="201">
        <v>30.44</v>
      </c>
      <c r="Q6" s="201">
        <v>6.47</v>
      </c>
      <c r="R6" s="201">
        <v>12.56</v>
      </c>
      <c r="S6" s="201">
        <v>7.82</v>
      </c>
      <c r="T6" s="201">
        <v>0</v>
      </c>
      <c r="U6" s="201">
        <v>124.07</v>
      </c>
      <c r="V6" s="201">
        <v>4.24</v>
      </c>
      <c r="W6" s="201">
        <v>13.75</v>
      </c>
      <c r="X6" s="201">
        <v>43.94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75.28</v>
      </c>
      <c r="AQ6" s="201">
        <v>26.72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9.66</v>
      </c>
      <c r="E7" s="201">
        <v>0</v>
      </c>
      <c r="F7" s="201">
        <v>0</v>
      </c>
      <c r="G7" s="201">
        <v>14.49</v>
      </c>
      <c r="H7" s="201">
        <v>0</v>
      </c>
      <c r="I7" s="201">
        <v>0</v>
      </c>
      <c r="J7" s="201">
        <v>18.68</v>
      </c>
      <c r="K7" s="201">
        <v>9.0399999999999991</v>
      </c>
      <c r="L7" s="201">
        <v>561.61</v>
      </c>
      <c r="M7" s="201">
        <v>27.25</v>
      </c>
      <c r="N7" s="201">
        <v>35.18</v>
      </c>
      <c r="O7" s="201">
        <v>0</v>
      </c>
      <c r="P7" s="201">
        <v>30.44</v>
      </c>
      <c r="Q7" s="201">
        <v>6.47</v>
      </c>
      <c r="R7" s="201">
        <v>12.56</v>
      </c>
      <c r="S7" s="201">
        <v>7.82</v>
      </c>
      <c r="T7" s="201">
        <v>0</v>
      </c>
      <c r="U7" s="201">
        <v>124.07</v>
      </c>
      <c r="V7" s="201">
        <v>4.24</v>
      </c>
      <c r="W7" s="201">
        <v>13.75</v>
      </c>
      <c r="X7" s="201">
        <v>43.94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75.28</v>
      </c>
      <c r="AQ7" s="201">
        <v>26.72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9.66</v>
      </c>
      <c r="E8" s="201">
        <v>0</v>
      </c>
      <c r="F8" s="201">
        <v>0</v>
      </c>
      <c r="G8" s="201">
        <v>14.49</v>
      </c>
      <c r="H8" s="201">
        <v>0</v>
      </c>
      <c r="I8" s="201">
        <v>0</v>
      </c>
      <c r="J8" s="201">
        <v>18.68</v>
      </c>
      <c r="K8" s="201">
        <v>9.0399999999999991</v>
      </c>
      <c r="L8" s="201">
        <v>561.61</v>
      </c>
      <c r="M8" s="201">
        <v>27.25</v>
      </c>
      <c r="N8" s="201">
        <v>35.18</v>
      </c>
      <c r="O8" s="201">
        <v>0</v>
      </c>
      <c r="P8" s="201">
        <v>30.44</v>
      </c>
      <c r="Q8" s="201">
        <v>6.47</v>
      </c>
      <c r="R8" s="201">
        <v>12.56</v>
      </c>
      <c r="S8" s="201">
        <v>7.82</v>
      </c>
      <c r="T8" s="201">
        <v>0</v>
      </c>
      <c r="U8" s="201">
        <v>124.07</v>
      </c>
      <c r="V8" s="201">
        <v>4.24</v>
      </c>
      <c r="W8" s="201">
        <v>13.75</v>
      </c>
      <c r="X8" s="201">
        <v>43.94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75.28</v>
      </c>
      <c r="AQ8" s="201">
        <v>26.72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9.66</v>
      </c>
      <c r="E9" s="201">
        <v>0</v>
      </c>
      <c r="F9" s="201">
        <v>0</v>
      </c>
      <c r="G9" s="201">
        <v>14.49</v>
      </c>
      <c r="H9" s="201">
        <v>0</v>
      </c>
      <c r="I9" s="201">
        <v>0</v>
      </c>
      <c r="J9" s="201">
        <v>18.68</v>
      </c>
      <c r="K9" s="201">
        <v>9.0399999999999991</v>
      </c>
      <c r="L9" s="201">
        <v>561.61</v>
      </c>
      <c r="M9" s="201">
        <v>27.25</v>
      </c>
      <c r="N9" s="201">
        <v>35.18</v>
      </c>
      <c r="O9" s="201">
        <v>0</v>
      </c>
      <c r="P9" s="201">
        <v>30.44</v>
      </c>
      <c r="Q9" s="201">
        <v>6.47</v>
      </c>
      <c r="R9" s="201">
        <v>12.56</v>
      </c>
      <c r="S9" s="201">
        <v>7.82</v>
      </c>
      <c r="T9" s="201">
        <v>0</v>
      </c>
      <c r="U9" s="201">
        <v>124.07</v>
      </c>
      <c r="V9" s="201">
        <v>4.24</v>
      </c>
      <c r="W9" s="201">
        <v>13.75</v>
      </c>
      <c r="X9" s="201">
        <v>43.94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75.28</v>
      </c>
      <c r="AQ9" s="201">
        <v>26.72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9.66</v>
      </c>
      <c r="E10" s="201">
        <v>0</v>
      </c>
      <c r="F10" s="201">
        <v>0</v>
      </c>
      <c r="G10" s="201">
        <v>14.49</v>
      </c>
      <c r="H10" s="201">
        <v>0</v>
      </c>
      <c r="I10" s="201">
        <v>0</v>
      </c>
      <c r="J10" s="201">
        <v>18.68</v>
      </c>
      <c r="K10" s="201">
        <v>9.0399999999999991</v>
      </c>
      <c r="L10" s="201">
        <v>561.61</v>
      </c>
      <c r="M10" s="201">
        <v>27.25</v>
      </c>
      <c r="N10" s="201">
        <v>35.18</v>
      </c>
      <c r="O10" s="201">
        <v>0</v>
      </c>
      <c r="P10" s="201">
        <v>30.44</v>
      </c>
      <c r="Q10" s="201">
        <v>6.47</v>
      </c>
      <c r="R10" s="201">
        <v>12.56</v>
      </c>
      <c r="S10" s="201">
        <v>7.82</v>
      </c>
      <c r="T10" s="201">
        <v>0</v>
      </c>
      <c r="U10" s="201">
        <v>124.07</v>
      </c>
      <c r="V10" s="201">
        <v>4.24</v>
      </c>
      <c r="W10" s="201">
        <v>13.75</v>
      </c>
      <c r="X10" s="201">
        <v>43.94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75.28</v>
      </c>
      <c r="AQ10" s="201">
        <v>26.72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2.9</v>
      </c>
      <c r="E11" s="201">
        <v>0</v>
      </c>
      <c r="F11" s="201">
        <v>0</v>
      </c>
      <c r="G11" s="201">
        <v>4.83</v>
      </c>
      <c r="H11" s="201">
        <v>0</v>
      </c>
      <c r="I11" s="201">
        <v>0</v>
      </c>
      <c r="J11" s="201">
        <v>4.83</v>
      </c>
      <c r="K11" s="201">
        <v>9.0399999999999991</v>
      </c>
      <c r="L11" s="201">
        <v>561.61</v>
      </c>
      <c r="M11" s="201">
        <v>27.25</v>
      </c>
      <c r="N11" s="201">
        <v>35.18</v>
      </c>
      <c r="O11" s="201">
        <v>0</v>
      </c>
      <c r="P11" s="201">
        <v>30.44</v>
      </c>
      <c r="Q11" s="201">
        <v>6.47</v>
      </c>
      <c r="R11" s="201">
        <v>12.56</v>
      </c>
      <c r="S11" s="201">
        <v>7.82</v>
      </c>
      <c r="T11" s="201">
        <v>0</v>
      </c>
      <c r="U11" s="201">
        <v>124.07</v>
      </c>
      <c r="V11" s="201">
        <v>4.24</v>
      </c>
      <c r="W11" s="201">
        <v>13.75</v>
      </c>
      <c r="X11" s="201">
        <v>43.94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75.28</v>
      </c>
      <c r="AQ11" s="201">
        <v>26.72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9.0399999999999991</v>
      </c>
      <c r="L12" s="201">
        <v>561.61</v>
      </c>
      <c r="M12" s="201">
        <v>27.25</v>
      </c>
      <c r="N12" s="201">
        <v>35.18</v>
      </c>
      <c r="O12" s="201">
        <v>0</v>
      </c>
      <c r="P12" s="201">
        <v>30.44</v>
      </c>
      <c r="Q12" s="201">
        <v>6.47</v>
      </c>
      <c r="R12" s="201">
        <v>12.56</v>
      </c>
      <c r="S12" s="201">
        <v>7.82</v>
      </c>
      <c r="T12" s="201">
        <v>0</v>
      </c>
      <c r="U12" s="201">
        <v>124.07</v>
      </c>
      <c r="V12" s="201">
        <v>4.24</v>
      </c>
      <c r="W12" s="201">
        <v>13.75</v>
      </c>
      <c r="X12" s="201">
        <v>43.94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75.28</v>
      </c>
      <c r="AQ12" s="201">
        <v>26.72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9.36</v>
      </c>
      <c r="L13" s="201">
        <v>561.61</v>
      </c>
      <c r="M13" s="201">
        <v>27.25</v>
      </c>
      <c r="N13" s="201">
        <v>35.18</v>
      </c>
      <c r="O13" s="201">
        <v>0</v>
      </c>
      <c r="P13" s="201">
        <v>30.44</v>
      </c>
      <c r="Q13" s="201">
        <v>6.47</v>
      </c>
      <c r="R13" s="201">
        <v>12.56</v>
      </c>
      <c r="S13" s="201">
        <v>7.82</v>
      </c>
      <c r="T13" s="201">
        <v>0</v>
      </c>
      <c r="U13" s="201">
        <v>124.07</v>
      </c>
      <c r="V13" s="201">
        <v>4.24</v>
      </c>
      <c r="W13" s="201">
        <v>13.75</v>
      </c>
      <c r="X13" s="201">
        <v>43.94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75.28</v>
      </c>
      <c r="AQ13" s="201">
        <v>26.72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9.0399999999999991</v>
      </c>
      <c r="L14" s="201">
        <v>561.61</v>
      </c>
      <c r="M14" s="201">
        <v>27.25</v>
      </c>
      <c r="N14" s="201">
        <v>35.18</v>
      </c>
      <c r="O14" s="201">
        <v>0</v>
      </c>
      <c r="P14" s="201">
        <v>30.44</v>
      </c>
      <c r="Q14" s="201">
        <v>6.47</v>
      </c>
      <c r="R14" s="201">
        <v>12.56</v>
      </c>
      <c r="S14" s="201">
        <v>7.82</v>
      </c>
      <c r="T14" s="201">
        <v>0</v>
      </c>
      <c r="U14" s="201">
        <v>124.07</v>
      </c>
      <c r="V14" s="201">
        <v>4.24</v>
      </c>
      <c r="W14" s="201">
        <v>13.75</v>
      </c>
      <c r="X14" s="201">
        <v>43.94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75.28</v>
      </c>
      <c r="AQ14" s="201">
        <v>26.72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9.0399999999999991</v>
      </c>
      <c r="L15" s="201">
        <v>561.61</v>
      </c>
      <c r="M15" s="201">
        <v>27.25</v>
      </c>
      <c r="N15" s="201">
        <v>35.18</v>
      </c>
      <c r="O15" s="201">
        <v>0</v>
      </c>
      <c r="P15" s="201">
        <v>30.44</v>
      </c>
      <c r="Q15" s="201">
        <v>6.47</v>
      </c>
      <c r="R15" s="201">
        <v>12.56</v>
      </c>
      <c r="S15" s="201">
        <v>7.82</v>
      </c>
      <c r="T15" s="201">
        <v>0</v>
      </c>
      <c r="U15" s="201">
        <v>124.07</v>
      </c>
      <c r="V15" s="201">
        <v>4.24</v>
      </c>
      <c r="W15" s="201">
        <v>13.75</v>
      </c>
      <c r="X15" s="201">
        <v>43.94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75.28</v>
      </c>
      <c r="AQ15" s="201">
        <v>26.72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9.0500000000000007</v>
      </c>
      <c r="L16" s="201">
        <v>561.61</v>
      </c>
      <c r="M16" s="201">
        <v>27.25</v>
      </c>
      <c r="N16" s="201">
        <v>35.18</v>
      </c>
      <c r="O16" s="201">
        <v>0</v>
      </c>
      <c r="P16" s="201">
        <v>30.44</v>
      </c>
      <c r="Q16" s="201">
        <v>6.47</v>
      </c>
      <c r="R16" s="201">
        <v>12.56</v>
      </c>
      <c r="S16" s="201">
        <v>7.82</v>
      </c>
      <c r="T16" s="201">
        <v>0</v>
      </c>
      <c r="U16" s="201">
        <v>124.07</v>
      </c>
      <c r="V16" s="201">
        <v>4.24</v>
      </c>
      <c r="W16" s="201">
        <v>13.75</v>
      </c>
      <c r="X16" s="201">
        <v>43.94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75.28</v>
      </c>
      <c r="AQ16" s="201">
        <v>26.72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9.0500000000000007</v>
      </c>
      <c r="L17" s="201">
        <v>561.61</v>
      </c>
      <c r="M17" s="201">
        <v>27.25</v>
      </c>
      <c r="N17" s="201">
        <v>35.18</v>
      </c>
      <c r="O17" s="201">
        <v>0</v>
      </c>
      <c r="P17" s="201">
        <v>30.44</v>
      </c>
      <c r="Q17" s="201">
        <v>6.47</v>
      </c>
      <c r="R17" s="201">
        <v>12.56</v>
      </c>
      <c r="S17" s="201">
        <v>7.82</v>
      </c>
      <c r="T17" s="201">
        <v>0</v>
      </c>
      <c r="U17" s="201">
        <v>124.07</v>
      </c>
      <c r="V17" s="201">
        <v>4.24</v>
      </c>
      <c r="W17" s="201">
        <v>13.75</v>
      </c>
      <c r="X17" s="201">
        <v>43.94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75.28</v>
      </c>
      <c r="AQ17" s="201">
        <v>26.72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9.0500000000000007</v>
      </c>
      <c r="L18" s="201">
        <v>561.61</v>
      </c>
      <c r="M18" s="201">
        <v>27.25</v>
      </c>
      <c r="N18" s="201">
        <v>35.18</v>
      </c>
      <c r="O18" s="201">
        <v>0</v>
      </c>
      <c r="P18" s="201">
        <v>30.44</v>
      </c>
      <c r="Q18" s="201">
        <v>6.47</v>
      </c>
      <c r="R18" s="201">
        <v>12.56</v>
      </c>
      <c r="S18" s="201">
        <v>7.82</v>
      </c>
      <c r="T18" s="201">
        <v>0</v>
      </c>
      <c r="U18" s="201">
        <v>124.07</v>
      </c>
      <c r="V18" s="201">
        <v>4.24</v>
      </c>
      <c r="W18" s="201">
        <v>13.75</v>
      </c>
      <c r="X18" s="201">
        <v>43.94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75.28</v>
      </c>
      <c r="AQ18" s="201">
        <v>26.72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9.0500000000000007</v>
      </c>
      <c r="L19" s="201">
        <v>561.61</v>
      </c>
      <c r="M19" s="201">
        <v>27.25</v>
      </c>
      <c r="N19" s="201">
        <v>35.18</v>
      </c>
      <c r="O19" s="201">
        <v>0</v>
      </c>
      <c r="P19" s="201">
        <v>30.44</v>
      </c>
      <c r="Q19" s="201">
        <v>6.47</v>
      </c>
      <c r="R19" s="201">
        <v>12.56</v>
      </c>
      <c r="S19" s="201">
        <v>7.82</v>
      </c>
      <c r="T19" s="201">
        <v>0</v>
      </c>
      <c r="U19" s="201">
        <v>124.07</v>
      </c>
      <c r="V19" s="201">
        <v>4.24</v>
      </c>
      <c r="W19" s="201">
        <v>13.75</v>
      </c>
      <c r="X19" s="201">
        <v>43.94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75.28</v>
      </c>
      <c r="AQ19" s="201">
        <v>26.72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9.01</v>
      </c>
      <c r="L20" s="201">
        <v>561.61</v>
      </c>
      <c r="M20" s="201">
        <v>27.25</v>
      </c>
      <c r="N20" s="201">
        <v>35.18</v>
      </c>
      <c r="O20" s="201">
        <v>0</v>
      </c>
      <c r="P20" s="201">
        <v>30.44</v>
      </c>
      <c r="Q20" s="201">
        <v>6.47</v>
      </c>
      <c r="R20" s="201">
        <v>12.56</v>
      </c>
      <c r="S20" s="201">
        <v>7.82</v>
      </c>
      <c r="T20" s="201">
        <v>0</v>
      </c>
      <c r="U20" s="201">
        <v>124.07</v>
      </c>
      <c r="V20" s="201">
        <v>4.24</v>
      </c>
      <c r="W20" s="201">
        <v>13.75</v>
      </c>
      <c r="X20" s="201">
        <v>43.94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75.28</v>
      </c>
      <c r="AQ20" s="201">
        <v>26.72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9.3699999999999992</v>
      </c>
      <c r="L21" s="201">
        <v>561.61</v>
      </c>
      <c r="M21" s="201">
        <v>27.25</v>
      </c>
      <c r="N21" s="201">
        <v>35.18</v>
      </c>
      <c r="O21" s="201">
        <v>0</v>
      </c>
      <c r="P21" s="201">
        <v>30.44</v>
      </c>
      <c r="Q21" s="201">
        <v>6.47</v>
      </c>
      <c r="R21" s="201">
        <v>12.56</v>
      </c>
      <c r="S21" s="201">
        <v>7.82</v>
      </c>
      <c r="T21" s="201">
        <v>0</v>
      </c>
      <c r="U21" s="201">
        <v>124.07</v>
      </c>
      <c r="V21" s="201">
        <v>4.24</v>
      </c>
      <c r="W21" s="201">
        <v>13.75</v>
      </c>
      <c r="X21" s="201">
        <v>43.94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75.28</v>
      </c>
      <c r="AQ21" s="201">
        <v>26.72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9.3699999999999992</v>
      </c>
      <c r="L22" s="201">
        <v>561.61</v>
      </c>
      <c r="M22" s="201">
        <v>27.25</v>
      </c>
      <c r="N22" s="201">
        <v>35.18</v>
      </c>
      <c r="O22" s="201">
        <v>0</v>
      </c>
      <c r="P22" s="201">
        <v>30.44</v>
      </c>
      <c r="Q22" s="201">
        <v>6.47</v>
      </c>
      <c r="R22" s="201">
        <v>12.56</v>
      </c>
      <c r="S22" s="201">
        <v>7.82</v>
      </c>
      <c r="T22" s="201">
        <v>0</v>
      </c>
      <c r="U22" s="201">
        <v>124.07</v>
      </c>
      <c r="V22" s="201">
        <v>4.24</v>
      </c>
      <c r="W22" s="201">
        <v>13.75</v>
      </c>
      <c r="X22" s="201">
        <v>43.94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75.28</v>
      </c>
      <c r="AQ22" s="201">
        <v>26.72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9.0500000000000007</v>
      </c>
      <c r="L23" s="201">
        <v>561.61</v>
      </c>
      <c r="M23" s="201">
        <v>27.25</v>
      </c>
      <c r="N23" s="201">
        <v>35.18</v>
      </c>
      <c r="O23" s="201">
        <v>0</v>
      </c>
      <c r="P23" s="201">
        <v>30.44</v>
      </c>
      <c r="Q23" s="201">
        <v>6.47</v>
      </c>
      <c r="R23" s="201">
        <v>12.56</v>
      </c>
      <c r="S23" s="201">
        <v>7.82</v>
      </c>
      <c r="T23" s="201">
        <v>0</v>
      </c>
      <c r="U23" s="201">
        <v>124.07</v>
      </c>
      <c r="V23" s="201">
        <v>4.24</v>
      </c>
      <c r="W23" s="201">
        <v>13.75</v>
      </c>
      <c r="X23" s="201">
        <v>43.94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75.28</v>
      </c>
      <c r="AQ23" s="201">
        <v>26.72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9.0399999999999991</v>
      </c>
      <c r="L24" s="201">
        <v>561.61</v>
      </c>
      <c r="M24" s="201">
        <v>27.25</v>
      </c>
      <c r="N24" s="201">
        <v>35.18</v>
      </c>
      <c r="O24" s="201">
        <v>0</v>
      </c>
      <c r="P24" s="201">
        <v>30.44</v>
      </c>
      <c r="Q24" s="201">
        <v>6.47</v>
      </c>
      <c r="R24" s="201">
        <v>12.56</v>
      </c>
      <c r="S24" s="201">
        <v>7.82</v>
      </c>
      <c r="T24" s="201">
        <v>0</v>
      </c>
      <c r="U24" s="201">
        <v>124.07</v>
      </c>
      <c r="V24" s="201">
        <v>4.24</v>
      </c>
      <c r="W24" s="201">
        <v>13.75</v>
      </c>
      <c r="X24" s="201">
        <v>43.94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75.28</v>
      </c>
      <c r="AQ24" s="201">
        <v>26.72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9.0399999999999991</v>
      </c>
      <c r="L25" s="201">
        <v>561.61</v>
      </c>
      <c r="M25" s="201">
        <v>27.25</v>
      </c>
      <c r="N25" s="201">
        <v>35.18</v>
      </c>
      <c r="O25" s="201">
        <v>0</v>
      </c>
      <c r="P25" s="201">
        <v>30.44</v>
      </c>
      <c r="Q25" s="201">
        <v>6.47</v>
      </c>
      <c r="R25" s="201">
        <v>12.56</v>
      </c>
      <c r="S25" s="201">
        <v>7.82</v>
      </c>
      <c r="T25" s="201">
        <v>0</v>
      </c>
      <c r="U25" s="201">
        <v>124.07</v>
      </c>
      <c r="V25" s="201">
        <v>4.24</v>
      </c>
      <c r="W25" s="201">
        <v>13.75</v>
      </c>
      <c r="X25" s="201">
        <v>43.94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75.28</v>
      </c>
      <c r="AQ25" s="201">
        <v>26.72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9.0399999999999991</v>
      </c>
      <c r="L26" s="201">
        <v>561.61</v>
      </c>
      <c r="M26" s="201">
        <v>27.25</v>
      </c>
      <c r="N26" s="201">
        <v>35.18</v>
      </c>
      <c r="O26" s="201">
        <v>0</v>
      </c>
      <c r="P26" s="201">
        <v>30.44</v>
      </c>
      <c r="Q26" s="201">
        <v>6.47</v>
      </c>
      <c r="R26" s="201">
        <v>12.56</v>
      </c>
      <c r="S26" s="201">
        <v>7.82</v>
      </c>
      <c r="T26" s="201">
        <v>0</v>
      </c>
      <c r="U26" s="201">
        <v>124.07</v>
      </c>
      <c r="V26" s="201">
        <v>4.24</v>
      </c>
      <c r="W26" s="201">
        <v>13.75</v>
      </c>
      <c r="X26" s="201">
        <v>43.94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75.28</v>
      </c>
      <c r="AQ26" s="201">
        <v>26.72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9.0500000000000007</v>
      </c>
      <c r="L27" s="201">
        <v>561.61</v>
      </c>
      <c r="M27" s="201">
        <v>27.25</v>
      </c>
      <c r="N27" s="201">
        <v>35.18</v>
      </c>
      <c r="O27" s="201">
        <v>0</v>
      </c>
      <c r="P27" s="201">
        <v>30.44</v>
      </c>
      <c r="Q27" s="201">
        <v>6.47</v>
      </c>
      <c r="R27" s="201">
        <v>12.56</v>
      </c>
      <c r="S27" s="201">
        <v>7.82</v>
      </c>
      <c r="T27" s="201">
        <v>0</v>
      </c>
      <c r="U27" s="201">
        <v>124.07</v>
      </c>
      <c r="V27" s="201">
        <v>4.24</v>
      </c>
      <c r="W27" s="201">
        <v>13.75</v>
      </c>
      <c r="X27" s="201">
        <v>43.94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75.28</v>
      </c>
      <c r="AQ27" s="201">
        <v>26.72</v>
      </c>
      <c r="AR27" s="201">
        <v>1.97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9.0399999999999991</v>
      </c>
      <c r="L28" s="201">
        <v>561.61</v>
      </c>
      <c r="M28" s="201">
        <v>27.25</v>
      </c>
      <c r="N28" s="201">
        <v>35.18</v>
      </c>
      <c r="O28" s="201">
        <v>0</v>
      </c>
      <c r="P28" s="201">
        <v>30.44</v>
      </c>
      <c r="Q28" s="201">
        <v>6.47</v>
      </c>
      <c r="R28" s="201">
        <v>12.56</v>
      </c>
      <c r="S28" s="201">
        <v>7.82</v>
      </c>
      <c r="T28" s="201">
        <v>0</v>
      </c>
      <c r="U28" s="201">
        <v>124.07</v>
      </c>
      <c r="V28" s="201">
        <v>4.24</v>
      </c>
      <c r="W28" s="201">
        <v>13.75</v>
      </c>
      <c r="X28" s="201">
        <v>43.94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75.28</v>
      </c>
      <c r="AQ28" s="201">
        <v>26.72</v>
      </c>
      <c r="AR28" s="201">
        <v>4.5199999999999996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9.0500000000000007</v>
      </c>
      <c r="L29" s="201">
        <v>561.61</v>
      </c>
      <c r="M29" s="201">
        <v>27.25</v>
      </c>
      <c r="N29" s="201">
        <v>35.18</v>
      </c>
      <c r="O29" s="201">
        <v>0</v>
      </c>
      <c r="P29" s="201">
        <v>30.44</v>
      </c>
      <c r="Q29" s="201">
        <v>6.47</v>
      </c>
      <c r="R29" s="201">
        <v>12.56</v>
      </c>
      <c r="S29" s="201">
        <v>7.82</v>
      </c>
      <c r="T29" s="201">
        <v>0</v>
      </c>
      <c r="U29" s="201">
        <v>124.07</v>
      </c>
      <c r="V29" s="201">
        <v>4.24</v>
      </c>
      <c r="W29" s="201">
        <v>13.75</v>
      </c>
      <c r="X29" s="201">
        <v>43.94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75.28</v>
      </c>
      <c r="AQ29" s="201">
        <v>26.72</v>
      </c>
      <c r="AR29" s="201">
        <v>10.09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9.0500000000000007</v>
      </c>
      <c r="L30" s="201">
        <v>561.61</v>
      </c>
      <c r="M30" s="201">
        <v>27.25</v>
      </c>
      <c r="N30" s="201">
        <v>35.18</v>
      </c>
      <c r="O30" s="201">
        <v>0</v>
      </c>
      <c r="P30" s="201">
        <v>30.44</v>
      </c>
      <c r="Q30" s="201">
        <v>6.47</v>
      </c>
      <c r="R30" s="201">
        <v>12.56</v>
      </c>
      <c r="S30" s="201">
        <v>7.82</v>
      </c>
      <c r="T30" s="201">
        <v>0</v>
      </c>
      <c r="U30" s="201">
        <v>124.07</v>
      </c>
      <c r="V30" s="201">
        <v>4.24</v>
      </c>
      <c r="W30" s="201">
        <v>13.75</v>
      </c>
      <c r="X30" s="201">
        <v>43.94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75.28</v>
      </c>
      <c r="AQ30" s="201">
        <v>26.72</v>
      </c>
      <c r="AR30" s="201">
        <v>17.2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5.79</v>
      </c>
      <c r="L31" s="201">
        <v>492.51</v>
      </c>
      <c r="M31" s="201">
        <v>27.25</v>
      </c>
      <c r="N31" s="201">
        <v>35.18</v>
      </c>
      <c r="O31" s="201">
        <v>0</v>
      </c>
      <c r="P31" s="201">
        <v>30.44</v>
      </c>
      <c r="Q31" s="201">
        <v>3.86</v>
      </c>
      <c r="R31" s="201">
        <v>12.56</v>
      </c>
      <c r="S31" s="201">
        <v>3.86</v>
      </c>
      <c r="T31" s="201">
        <v>0</v>
      </c>
      <c r="U31" s="201">
        <v>124.07</v>
      </c>
      <c r="V31" s="201">
        <v>4.24</v>
      </c>
      <c r="W31" s="201">
        <v>13.75</v>
      </c>
      <c r="X31" s="201">
        <v>43.94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54.89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75.28</v>
      </c>
      <c r="AQ31" s="201">
        <v>26.72</v>
      </c>
      <c r="AR31" s="201">
        <v>19.2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5.79</v>
      </c>
      <c r="L32" s="201">
        <v>444.22</v>
      </c>
      <c r="M32" s="201">
        <v>27.25</v>
      </c>
      <c r="N32" s="201">
        <v>35.18</v>
      </c>
      <c r="O32" s="201">
        <v>0</v>
      </c>
      <c r="P32" s="201">
        <v>30.44</v>
      </c>
      <c r="Q32" s="201">
        <v>3.86</v>
      </c>
      <c r="R32" s="201">
        <v>12.56</v>
      </c>
      <c r="S32" s="201">
        <v>3.86</v>
      </c>
      <c r="T32" s="201">
        <v>0</v>
      </c>
      <c r="U32" s="201">
        <v>124.07</v>
      </c>
      <c r="V32" s="201">
        <v>4.24</v>
      </c>
      <c r="W32" s="201">
        <v>13.75</v>
      </c>
      <c r="X32" s="201">
        <v>43.94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54.89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75.28</v>
      </c>
      <c r="AQ32" s="201">
        <v>26.72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5.79</v>
      </c>
      <c r="L33" s="201">
        <v>376.61</v>
      </c>
      <c r="M33" s="201">
        <v>27.25</v>
      </c>
      <c r="N33" s="201">
        <v>35.18</v>
      </c>
      <c r="O33" s="201">
        <v>0</v>
      </c>
      <c r="P33" s="201">
        <v>30.44</v>
      </c>
      <c r="Q33" s="201">
        <v>3.86</v>
      </c>
      <c r="R33" s="201">
        <v>12.56</v>
      </c>
      <c r="S33" s="201">
        <v>3.86</v>
      </c>
      <c r="T33" s="201">
        <v>0</v>
      </c>
      <c r="U33" s="201">
        <v>124.07</v>
      </c>
      <c r="V33" s="201">
        <v>4.24</v>
      </c>
      <c r="W33" s="201">
        <v>13.75</v>
      </c>
      <c r="X33" s="201">
        <v>43.94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54.89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75.28</v>
      </c>
      <c r="AQ33" s="201">
        <v>27.05</v>
      </c>
      <c r="AR33" s="201">
        <v>19.2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5.79</v>
      </c>
      <c r="L34" s="201">
        <v>309.02</v>
      </c>
      <c r="M34" s="201">
        <v>27.25</v>
      </c>
      <c r="N34" s="201">
        <v>35.18</v>
      </c>
      <c r="O34" s="201">
        <v>0</v>
      </c>
      <c r="P34" s="201">
        <v>30.44</v>
      </c>
      <c r="Q34" s="201">
        <v>3.86</v>
      </c>
      <c r="R34" s="201">
        <v>12.56</v>
      </c>
      <c r="S34" s="201">
        <v>3.86</v>
      </c>
      <c r="T34" s="201">
        <v>0</v>
      </c>
      <c r="U34" s="201">
        <v>124.07</v>
      </c>
      <c r="V34" s="201">
        <v>4.24</v>
      </c>
      <c r="W34" s="201">
        <v>13.75</v>
      </c>
      <c r="X34" s="201">
        <v>43.94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54.89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75.28</v>
      </c>
      <c r="AQ34" s="201">
        <v>27.05</v>
      </c>
      <c r="AR34" s="201">
        <v>19.2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5.79</v>
      </c>
      <c r="L35" s="201">
        <v>309.02</v>
      </c>
      <c r="M35" s="201">
        <v>27.25</v>
      </c>
      <c r="N35" s="201">
        <v>35.18</v>
      </c>
      <c r="O35" s="201">
        <v>0</v>
      </c>
      <c r="P35" s="201">
        <v>30.44</v>
      </c>
      <c r="Q35" s="201">
        <v>3.86</v>
      </c>
      <c r="R35" s="201">
        <v>12.56</v>
      </c>
      <c r="S35" s="201">
        <v>3.86</v>
      </c>
      <c r="T35" s="201">
        <v>0</v>
      </c>
      <c r="U35" s="201">
        <v>124.07</v>
      </c>
      <c r="V35" s="201">
        <v>4.24</v>
      </c>
      <c r="W35" s="201">
        <v>13.75</v>
      </c>
      <c r="X35" s="201">
        <v>43.94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57.36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75.28</v>
      </c>
      <c r="AQ35" s="201">
        <v>26.72</v>
      </c>
      <c r="AR35" s="201">
        <v>19.7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5.79</v>
      </c>
      <c r="L36" s="201">
        <v>309.02</v>
      </c>
      <c r="M36" s="201">
        <v>27.25</v>
      </c>
      <c r="N36" s="201">
        <v>35.18</v>
      </c>
      <c r="O36" s="201">
        <v>0</v>
      </c>
      <c r="P36" s="201">
        <v>30.44</v>
      </c>
      <c r="Q36" s="201">
        <v>3.86</v>
      </c>
      <c r="R36" s="201">
        <v>12.56</v>
      </c>
      <c r="S36" s="201">
        <v>3.86</v>
      </c>
      <c r="T36" s="201">
        <v>0</v>
      </c>
      <c r="U36" s="201">
        <v>124.07</v>
      </c>
      <c r="V36" s="201">
        <v>4.24</v>
      </c>
      <c r="W36" s="201">
        <v>13.75</v>
      </c>
      <c r="X36" s="201">
        <v>43.94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57.36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75.28</v>
      </c>
      <c r="AQ36" s="201">
        <v>26.72</v>
      </c>
      <c r="AR36" s="201">
        <v>19.7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5.79</v>
      </c>
      <c r="L37" s="201">
        <v>309.02</v>
      </c>
      <c r="M37" s="201">
        <v>27.25</v>
      </c>
      <c r="N37" s="201">
        <v>35.18</v>
      </c>
      <c r="O37" s="201">
        <v>0</v>
      </c>
      <c r="P37" s="201">
        <v>30.44</v>
      </c>
      <c r="Q37" s="201">
        <v>3.86</v>
      </c>
      <c r="R37" s="201">
        <v>12.56</v>
      </c>
      <c r="S37" s="201">
        <v>3.86</v>
      </c>
      <c r="T37" s="201">
        <v>0</v>
      </c>
      <c r="U37" s="201">
        <v>124.07</v>
      </c>
      <c r="V37" s="201">
        <v>4.16</v>
      </c>
      <c r="W37" s="201">
        <v>13.75</v>
      </c>
      <c r="X37" s="201">
        <v>43.94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57.36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75.28</v>
      </c>
      <c r="AQ37" s="201">
        <v>26.72</v>
      </c>
      <c r="AR37" s="201">
        <v>21.2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5.79</v>
      </c>
      <c r="L38" s="201">
        <v>309.02</v>
      </c>
      <c r="M38" s="201">
        <v>27.25</v>
      </c>
      <c r="N38" s="201">
        <v>35.18</v>
      </c>
      <c r="O38" s="201">
        <v>0</v>
      </c>
      <c r="P38" s="201">
        <v>30.44</v>
      </c>
      <c r="Q38" s="201">
        <v>3.86</v>
      </c>
      <c r="R38" s="201">
        <v>12.56</v>
      </c>
      <c r="S38" s="201">
        <v>3.86</v>
      </c>
      <c r="T38" s="201">
        <v>0</v>
      </c>
      <c r="U38" s="201">
        <v>124.07</v>
      </c>
      <c r="V38" s="201">
        <v>4.24</v>
      </c>
      <c r="W38" s="201">
        <v>13.75</v>
      </c>
      <c r="X38" s="201">
        <v>43.94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57.36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75.28</v>
      </c>
      <c r="AQ38" s="201">
        <v>26.72</v>
      </c>
      <c r="AR38" s="201">
        <v>21.2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5.79</v>
      </c>
      <c r="L39" s="201">
        <v>309.02</v>
      </c>
      <c r="M39" s="201">
        <v>27.25</v>
      </c>
      <c r="N39" s="201">
        <v>35.18</v>
      </c>
      <c r="O39" s="201">
        <v>0</v>
      </c>
      <c r="P39" s="201">
        <v>30.44</v>
      </c>
      <c r="Q39" s="201">
        <v>3.86</v>
      </c>
      <c r="R39" s="201">
        <v>6.76</v>
      </c>
      <c r="S39" s="201">
        <v>3.86</v>
      </c>
      <c r="T39" s="201">
        <v>0</v>
      </c>
      <c r="U39" s="201">
        <v>124.07</v>
      </c>
      <c r="V39" s="201">
        <v>1.93</v>
      </c>
      <c r="W39" s="201">
        <v>13.75</v>
      </c>
      <c r="X39" s="201">
        <v>43.94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19.309999999999999</v>
      </c>
      <c r="AQ39" s="201">
        <v>7.73</v>
      </c>
      <c r="AR39" s="201">
        <v>21.2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5.79</v>
      </c>
      <c r="L40" s="201">
        <v>309.02</v>
      </c>
      <c r="M40" s="201">
        <v>27.25</v>
      </c>
      <c r="N40" s="201">
        <v>35.18</v>
      </c>
      <c r="O40" s="201">
        <v>0</v>
      </c>
      <c r="P40" s="201">
        <v>30.44</v>
      </c>
      <c r="Q40" s="201">
        <v>3.86</v>
      </c>
      <c r="R40" s="201">
        <v>6.76</v>
      </c>
      <c r="S40" s="201">
        <v>3.86</v>
      </c>
      <c r="T40" s="201">
        <v>0</v>
      </c>
      <c r="U40" s="201">
        <v>124.07</v>
      </c>
      <c r="V40" s="201">
        <v>1.93</v>
      </c>
      <c r="W40" s="201">
        <v>13.75</v>
      </c>
      <c r="X40" s="201">
        <v>43.94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19.309999999999999</v>
      </c>
      <c r="AQ40" s="201">
        <v>7.73</v>
      </c>
      <c r="AR40" s="201">
        <v>21.2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5.79</v>
      </c>
      <c r="L41" s="201">
        <v>309.02</v>
      </c>
      <c r="M41" s="201">
        <v>27.25</v>
      </c>
      <c r="N41" s="201">
        <v>35.18</v>
      </c>
      <c r="O41" s="201">
        <v>0</v>
      </c>
      <c r="P41" s="201">
        <v>30.44</v>
      </c>
      <c r="Q41" s="201">
        <v>3.86</v>
      </c>
      <c r="R41" s="201">
        <v>6.76</v>
      </c>
      <c r="S41" s="201">
        <v>3.86</v>
      </c>
      <c r="T41" s="201">
        <v>0</v>
      </c>
      <c r="U41" s="201">
        <v>124.07</v>
      </c>
      <c r="V41" s="201">
        <v>1.93</v>
      </c>
      <c r="W41" s="201">
        <v>13.75</v>
      </c>
      <c r="X41" s="201">
        <v>43.94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19.309999999999999</v>
      </c>
      <c r="AQ41" s="201">
        <v>7.73</v>
      </c>
      <c r="AR41" s="201">
        <v>21.7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5.79</v>
      </c>
      <c r="L42" s="201">
        <v>309.02</v>
      </c>
      <c r="M42" s="201">
        <v>27.25</v>
      </c>
      <c r="N42" s="201">
        <v>35.18</v>
      </c>
      <c r="O42" s="201">
        <v>0</v>
      </c>
      <c r="P42" s="201">
        <v>30.44</v>
      </c>
      <c r="Q42" s="201">
        <v>3.86</v>
      </c>
      <c r="R42" s="201">
        <v>6.76</v>
      </c>
      <c r="S42" s="201">
        <v>3.86</v>
      </c>
      <c r="T42" s="201">
        <v>0</v>
      </c>
      <c r="U42" s="201">
        <v>124.07</v>
      </c>
      <c r="V42" s="201">
        <v>1.93</v>
      </c>
      <c r="W42" s="201">
        <v>13.75</v>
      </c>
      <c r="X42" s="201">
        <v>43.94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19.309999999999999</v>
      </c>
      <c r="AQ42" s="201">
        <v>7.73</v>
      </c>
      <c r="AR42" s="201">
        <v>21.7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5.79</v>
      </c>
      <c r="L43" s="201">
        <v>309.02</v>
      </c>
      <c r="M43" s="201">
        <v>27.25</v>
      </c>
      <c r="N43" s="201">
        <v>35.18</v>
      </c>
      <c r="O43" s="201">
        <v>0</v>
      </c>
      <c r="P43" s="201">
        <v>30.44</v>
      </c>
      <c r="Q43" s="201">
        <v>3.86</v>
      </c>
      <c r="R43" s="201">
        <v>6.76</v>
      </c>
      <c r="S43" s="201">
        <v>3.86</v>
      </c>
      <c r="T43" s="201">
        <v>0</v>
      </c>
      <c r="U43" s="201">
        <v>124.07</v>
      </c>
      <c r="V43" s="201">
        <v>1.93</v>
      </c>
      <c r="W43" s="201">
        <v>13.75</v>
      </c>
      <c r="X43" s="201">
        <v>43.94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19.309999999999999</v>
      </c>
      <c r="AQ43" s="201">
        <v>7.73</v>
      </c>
      <c r="AR43" s="201">
        <v>21.7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5.79</v>
      </c>
      <c r="L44" s="201">
        <v>309.02</v>
      </c>
      <c r="M44" s="201">
        <v>27.25</v>
      </c>
      <c r="N44" s="201">
        <v>35.18</v>
      </c>
      <c r="O44" s="201">
        <v>0</v>
      </c>
      <c r="P44" s="201">
        <v>30.44</v>
      </c>
      <c r="Q44" s="201">
        <v>3.86</v>
      </c>
      <c r="R44" s="201">
        <v>6.76</v>
      </c>
      <c r="S44" s="201">
        <v>3.86</v>
      </c>
      <c r="T44" s="201">
        <v>0</v>
      </c>
      <c r="U44" s="201">
        <v>124.07</v>
      </c>
      <c r="V44" s="201">
        <v>1.93</v>
      </c>
      <c r="W44" s="201">
        <v>13.75</v>
      </c>
      <c r="X44" s="201">
        <v>43.94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19.309999999999999</v>
      </c>
      <c r="AQ44" s="201">
        <v>7.73</v>
      </c>
      <c r="AR44" s="201">
        <v>21.7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5.79</v>
      </c>
      <c r="L45" s="201">
        <v>309.02</v>
      </c>
      <c r="M45" s="201">
        <v>27.25</v>
      </c>
      <c r="N45" s="201">
        <v>35.18</v>
      </c>
      <c r="O45" s="201">
        <v>0</v>
      </c>
      <c r="P45" s="201">
        <v>30.44</v>
      </c>
      <c r="Q45" s="201">
        <v>3.86</v>
      </c>
      <c r="R45" s="201">
        <v>6.76</v>
      </c>
      <c r="S45" s="201">
        <v>3.86</v>
      </c>
      <c r="T45" s="201">
        <v>0</v>
      </c>
      <c r="U45" s="201">
        <v>124.07</v>
      </c>
      <c r="V45" s="201">
        <v>1.93</v>
      </c>
      <c r="W45" s="201">
        <v>13.75</v>
      </c>
      <c r="X45" s="201">
        <v>43.94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19.309999999999999</v>
      </c>
      <c r="AQ45" s="201">
        <v>7.73</v>
      </c>
      <c r="AR45" s="201">
        <v>21.7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5.79</v>
      </c>
      <c r="L46" s="201">
        <v>309.02</v>
      </c>
      <c r="M46" s="201">
        <v>27.25</v>
      </c>
      <c r="N46" s="201">
        <v>35.18</v>
      </c>
      <c r="O46" s="201">
        <v>0</v>
      </c>
      <c r="P46" s="201">
        <v>30.44</v>
      </c>
      <c r="Q46" s="201">
        <v>3.86</v>
      </c>
      <c r="R46" s="201">
        <v>6.76</v>
      </c>
      <c r="S46" s="201">
        <v>3.86</v>
      </c>
      <c r="T46" s="201">
        <v>0</v>
      </c>
      <c r="U46" s="201">
        <v>124.07</v>
      </c>
      <c r="V46" s="201">
        <v>1.93</v>
      </c>
      <c r="W46" s="201">
        <v>13.75</v>
      </c>
      <c r="X46" s="201">
        <v>43.94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19.309999999999999</v>
      </c>
      <c r="AQ46" s="201">
        <v>7.73</v>
      </c>
      <c r="AR46" s="201">
        <v>21.7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5.79</v>
      </c>
      <c r="L47" s="201">
        <v>309.02</v>
      </c>
      <c r="M47" s="201">
        <v>27.25</v>
      </c>
      <c r="N47" s="201">
        <v>35.18</v>
      </c>
      <c r="O47" s="201">
        <v>0</v>
      </c>
      <c r="P47" s="201">
        <v>30.44</v>
      </c>
      <c r="Q47" s="201">
        <v>3.86</v>
      </c>
      <c r="R47" s="201">
        <v>6.76</v>
      </c>
      <c r="S47" s="201">
        <v>3.86</v>
      </c>
      <c r="T47" s="201">
        <v>0</v>
      </c>
      <c r="U47" s="201">
        <v>124.07</v>
      </c>
      <c r="V47" s="201">
        <v>1.93</v>
      </c>
      <c r="W47" s="201">
        <v>13.75</v>
      </c>
      <c r="X47" s="201">
        <v>43.94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19.309999999999999</v>
      </c>
      <c r="AQ47" s="201">
        <v>7.73</v>
      </c>
      <c r="AR47" s="201">
        <v>21.7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5.79</v>
      </c>
      <c r="L48" s="201">
        <v>309.02</v>
      </c>
      <c r="M48" s="201">
        <v>27.25</v>
      </c>
      <c r="N48" s="201">
        <v>35.18</v>
      </c>
      <c r="O48" s="201">
        <v>0</v>
      </c>
      <c r="P48" s="201">
        <v>30.44</v>
      </c>
      <c r="Q48" s="201">
        <v>3.86</v>
      </c>
      <c r="R48" s="201">
        <v>6.76</v>
      </c>
      <c r="S48" s="201">
        <v>3.86</v>
      </c>
      <c r="T48" s="201">
        <v>0</v>
      </c>
      <c r="U48" s="201">
        <v>124.07</v>
      </c>
      <c r="V48" s="201">
        <v>1.93</v>
      </c>
      <c r="W48" s="201">
        <v>13.75</v>
      </c>
      <c r="X48" s="201">
        <v>43.94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19.309999999999999</v>
      </c>
      <c r="AQ48" s="201">
        <v>7.73</v>
      </c>
      <c r="AR48" s="201">
        <v>22.2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5.79</v>
      </c>
      <c r="L49" s="201">
        <v>309.02</v>
      </c>
      <c r="M49" s="201">
        <v>27.25</v>
      </c>
      <c r="N49" s="201">
        <v>35.18</v>
      </c>
      <c r="O49" s="201">
        <v>0</v>
      </c>
      <c r="P49" s="201">
        <v>30.44</v>
      </c>
      <c r="Q49" s="201">
        <v>3.86</v>
      </c>
      <c r="R49" s="201">
        <v>6.76</v>
      </c>
      <c r="S49" s="201">
        <v>3.86</v>
      </c>
      <c r="T49" s="201">
        <v>0</v>
      </c>
      <c r="U49" s="201">
        <v>124.07</v>
      </c>
      <c r="V49" s="201">
        <v>1.93</v>
      </c>
      <c r="W49" s="201">
        <v>13.75</v>
      </c>
      <c r="X49" s="201">
        <v>43.94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19.309999999999999</v>
      </c>
      <c r="AQ49" s="201">
        <v>7.73</v>
      </c>
      <c r="AR49" s="201">
        <v>22.2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5.79</v>
      </c>
      <c r="L50" s="201">
        <v>309.02</v>
      </c>
      <c r="M50" s="201">
        <v>27.25</v>
      </c>
      <c r="N50" s="201">
        <v>35.18</v>
      </c>
      <c r="O50" s="201">
        <v>0</v>
      </c>
      <c r="P50" s="201">
        <v>30.44</v>
      </c>
      <c r="Q50" s="201">
        <v>3.86</v>
      </c>
      <c r="R50" s="201">
        <v>6.76</v>
      </c>
      <c r="S50" s="201">
        <v>3.86</v>
      </c>
      <c r="T50" s="201">
        <v>0</v>
      </c>
      <c r="U50" s="201">
        <v>124.07</v>
      </c>
      <c r="V50" s="201">
        <v>1.93</v>
      </c>
      <c r="W50" s="201">
        <v>13.75</v>
      </c>
      <c r="X50" s="201">
        <v>43.94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19.309999999999999</v>
      </c>
      <c r="AQ50" s="201">
        <v>7.73</v>
      </c>
      <c r="AR50" s="201">
        <v>22.2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5.79</v>
      </c>
      <c r="L51" s="201">
        <v>309.02</v>
      </c>
      <c r="M51" s="201">
        <v>27.25</v>
      </c>
      <c r="N51" s="201">
        <v>35.18</v>
      </c>
      <c r="O51" s="201">
        <v>0</v>
      </c>
      <c r="P51" s="201">
        <v>30.44</v>
      </c>
      <c r="Q51" s="201">
        <v>3.86</v>
      </c>
      <c r="R51" s="201">
        <v>6.76</v>
      </c>
      <c r="S51" s="201">
        <v>3.86</v>
      </c>
      <c r="T51" s="201">
        <v>0</v>
      </c>
      <c r="U51" s="201">
        <v>124.07</v>
      </c>
      <c r="V51" s="201">
        <v>1.93</v>
      </c>
      <c r="W51" s="201">
        <v>13.75</v>
      </c>
      <c r="X51" s="201">
        <v>43.94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19.309999999999999</v>
      </c>
      <c r="AQ51" s="201">
        <v>7.73</v>
      </c>
      <c r="AR51" s="201">
        <v>22.2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5.79</v>
      </c>
      <c r="L52" s="201">
        <v>309.02</v>
      </c>
      <c r="M52" s="201">
        <v>27.25</v>
      </c>
      <c r="N52" s="201">
        <v>35.18</v>
      </c>
      <c r="O52" s="201">
        <v>0</v>
      </c>
      <c r="P52" s="201">
        <v>30.44</v>
      </c>
      <c r="Q52" s="201">
        <v>3.86</v>
      </c>
      <c r="R52" s="201">
        <v>6.76</v>
      </c>
      <c r="S52" s="201">
        <v>3.86</v>
      </c>
      <c r="T52" s="201">
        <v>0</v>
      </c>
      <c r="U52" s="201">
        <v>124.07</v>
      </c>
      <c r="V52" s="201">
        <v>1.93</v>
      </c>
      <c r="W52" s="201">
        <v>13.75</v>
      </c>
      <c r="X52" s="201">
        <v>43.94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19.309999999999999</v>
      </c>
      <c r="AQ52" s="201">
        <v>7.73</v>
      </c>
      <c r="AR52" s="201">
        <v>22.2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5.79</v>
      </c>
      <c r="L53" s="201">
        <v>309.02</v>
      </c>
      <c r="M53" s="201">
        <v>27.25</v>
      </c>
      <c r="N53" s="201">
        <v>35.18</v>
      </c>
      <c r="O53" s="201">
        <v>0</v>
      </c>
      <c r="P53" s="201">
        <v>30.44</v>
      </c>
      <c r="Q53" s="201">
        <v>3.86</v>
      </c>
      <c r="R53" s="201">
        <v>6.76</v>
      </c>
      <c r="S53" s="201">
        <v>3.86</v>
      </c>
      <c r="T53" s="201">
        <v>0</v>
      </c>
      <c r="U53" s="201">
        <v>124.07</v>
      </c>
      <c r="V53" s="201">
        <v>1.93</v>
      </c>
      <c r="W53" s="201">
        <v>13.75</v>
      </c>
      <c r="X53" s="201">
        <v>43.94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19.309999999999999</v>
      </c>
      <c r="AQ53" s="201">
        <v>7.73</v>
      </c>
      <c r="AR53" s="201">
        <v>22.2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5.79</v>
      </c>
      <c r="L54" s="201">
        <v>309.02</v>
      </c>
      <c r="M54" s="201">
        <v>27.25</v>
      </c>
      <c r="N54" s="201">
        <v>35.18</v>
      </c>
      <c r="O54" s="201">
        <v>0</v>
      </c>
      <c r="P54" s="201">
        <v>30.44</v>
      </c>
      <c r="Q54" s="201">
        <v>3.86</v>
      </c>
      <c r="R54" s="201">
        <v>6.76</v>
      </c>
      <c r="S54" s="201">
        <v>3.86</v>
      </c>
      <c r="T54" s="201">
        <v>0</v>
      </c>
      <c r="U54" s="201">
        <v>124.07</v>
      </c>
      <c r="V54" s="201">
        <v>1.93</v>
      </c>
      <c r="W54" s="201">
        <v>13.75</v>
      </c>
      <c r="X54" s="201">
        <v>43.94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19.309999999999999</v>
      </c>
      <c r="AQ54" s="201">
        <v>7.73</v>
      </c>
      <c r="AR54" s="201">
        <v>22.2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5.79</v>
      </c>
      <c r="L55" s="201">
        <v>309.02</v>
      </c>
      <c r="M55" s="201">
        <v>27.25</v>
      </c>
      <c r="N55" s="201">
        <v>35.18</v>
      </c>
      <c r="O55" s="201">
        <v>0</v>
      </c>
      <c r="P55" s="201">
        <v>30.44</v>
      </c>
      <c r="Q55" s="201">
        <v>3.86</v>
      </c>
      <c r="R55" s="201">
        <v>6.76</v>
      </c>
      <c r="S55" s="201">
        <v>3.86</v>
      </c>
      <c r="T55" s="201">
        <v>0</v>
      </c>
      <c r="U55" s="201">
        <v>124.07</v>
      </c>
      <c r="V55" s="201">
        <v>1.93</v>
      </c>
      <c r="W55" s="201">
        <v>6.76</v>
      </c>
      <c r="X55" s="201">
        <v>23.18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19.309999999999999</v>
      </c>
      <c r="AQ55" s="201">
        <v>7.73</v>
      </c>
      <c r="AR55" s="201">
        <v>22.2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5.79</v>
      </c>
      <c r="L56" s="201">
        <v>309.02</v>
      </c>
      <c r="M56" s="201">
        <v>27.25</v>
      </c>
      <c r="N56" s="201">
        <v>35.18</v>
      </c>
      <c r="O56" s="201">
        <v>0</v>
      </c>
      <c r="P56" s="201">
        <v>30.44</v>
      </c>
      <c r="Q56" s="201">
        <v>3.86</v>
      </c>
      <c r="R56" s="201">
        <v>6.76</v>
      </c>
      <c r="S56" s="201">
        <v>3.86</v>
      </c>
      <c r="T56" s="201">
        <v>0</v>
      </c>
      <c r="U56" s="201">
        <v>124.07</v>
      </c>
      <c r="V56" s="201">
        <v>1.93</v>
      </c>
      <c r="W56" s="201">
        <v>6.76</v>
      </c>
      <c r="X56" s="201">
        <v>23.18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19.309999999999999</v>
      </c>
      <c r="AQ56" s="201">
        <v>7.73</v>
      </c>
      <c r="AR56" s="201">
        <v>22.2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5.79</v>
      </c>
      <c r="L57" s="201">
        <v>309.02</v>
      </c>
      <c r="M57" s="201">
        <v>27.25</v>
      </c>
      <c r="N57" s="201">
        <v>35.18</v>
      </c>
      <c r="O57" s="201">
        <v>0</v>
      </c>
      <c r="P57" s="201">
        <v>30.44</v>
      </c>
      <c r="Q57" s="201">
        <v>3.86</v>
      </c>
      <c r="R57" s="201">
        <v>6.76</v>
      </c>
      <c r="S57" s="201">
        <v>3.86</v>
      </c>
      <c r="T57" s="201">
        <v>0</v>
      </c>
      <c r="U57" s="201">
        <v>124.07</v>
      </c>
      <c r="V57" s="201">
        <v>1.93</v>
      </c>
      <c r="W57" s="201">
        <v>6.76</v>
      </c>
      <c r="X57" s="201">
        <v>23.18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19.309999999999999</v>
      </c>
      <c r="AQ57" s="201">
        <v>7.73</v>
      </c>
      <c r="AR57" s="201">
        <v>21.2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5.79</v>
      </c>
      <c r="L58" s="201">
        <v>309.02</v>
      </c>
      <c r="M58" s="201">
        <v>27.25</v>
      </c>
      <c r="N58" s="201">
        <v>35.18</v>
      </c>
      <c r="O58" s="201">
        <v>0</v>
      </c>
      <c r="P58" s="201">
        <v>30.44</v>
      </c>
      <c r="Q58" s="201">
        <v>3.86</v>
      </c>
      <c r="R58" s="201">
        <v>6.76</v>
      </c>
      <c r="S58" s="201">
        <v>3.86</v>
      </c>
      <c r="T58" s="201">
        <v>0</v>
      </c>
      <c r="U58" s="201">
        <v>124.07</v>
      </c>
      <c r="V58" s="201">
        <v>1.93</v>
      </c>
      <c r="W58" s="201">
        <v>6.76</v>
      </c>
      <c r="X58" s="201">
        <v>23.18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19.309999999999999</v>
      </c>
      <c r="AQ58" s="201">
        <v>7.73</v>
      </c>
      <c r="AR58" s="201">
        <v>21.2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5.79</v>
      </c>
      <c r="L59" s="201">
        <v>309.02</v>
      </c>
      <c r="M59" s="201">
        <v>27.25</v>
      </c>
      <c r="N59" s="201">
        <v>35.18</v>
      </c>
      <c r="O59" s="201">
        <v>0</v>
      </c>
      <c r="P59" s="201">
        <v>30.44</v>
      </c>
      <c r="Q59" s="201">
        <v>3.86</v>
      </c>
      <c r="R59" s="201">
        <v>6.76</v>
      </c>
      <c r="S59" s="201">
        <v>3.86</v>
      </c>
      <c r="T59" s="201">
        <v>0</v>
      </c>
      <c r="U59" s="201">
        <v>124.07</v>
      </c>
      <c r="V59" s="201">
        <v>1.93</v>
      </c>
      <c r="W59" s="201">
        <v>6.76</v>
      </c>
      <c r="X59" s="201">
        <v>23.18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19.309999999999999</v>
      </c>
      <c r="AQ59" s="201">
        <v>7.73</v>
      </c>
      <c r="AR59" s="201">
        <v>21.2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5.79</v>
      </c>
      <c r="L60" s="201">
        <v>309.02</v>
      </c>
      <c r="M60" s="201">
        <v>27.25</v>
      </c>
      <c r="N60" s="201">
        <v>35.18</v>
      </c>
      <c r="O60" s="201">
        <v>0</v>
      </c>
      <c r="P60" s="201">
        <v>30.44</v>
      </c>
      <c r="Q60" s="201">
        <v>3.86</v>
      </c>
      <c r="R60" s="201">
        <v>6.76</v>
      </c>
      <c r="S60" s="201">
        <v>3.86</v>
      </c>
      <c r="T60" s="201">
        <v>0</v>
      </c>
      <c r="U60" s="201">
        <v>124.07</v>
      </c>
      <c r="V60" s="201">
        <v>1.93</v>
      </c>
      <c r="W60" s="201">
        <v>13.75</v>
      </c>
      <c r="X60" s="201">
        <v>43.94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19.309999999999999</v>
      </c>
      <c r="AQ60" s="201">
        <v>7.73</v>
      </c>
      <c r="AR60" s="201">
        <v>21.2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5.79</v>
      </c>
      <c r="L61" s="201">
        <v>309.02</v>
      </c>
      <c r="M61" s="201">
        <v>27.25</v>
      </c>
      <c r="N61" s="201">
        <v>35.18</v>
      </c>
      <c r="O61" s="201">
        <v>0</v>
      </c>
      <c r="P61" s="201">
        <v>30.44</v>
      </c>
      <c r="Q61" s="201">
        <v>3.86</v>
      </c>
      <c r="R61" s="201">
        <v>6.76</v>
      </c>
      <c r="S61" s="201">
        <v>3.86</v>
      </c>
      <c r="T61" s="201">
        <v>0</v>
      </c>
      <c r="U61" s="201">
        <v>124.07</v>
      </c>
      <c r="V61" s="201">
        <v>1.93</v>
      </c>
      <c r="W61" s="201">
        <v>13.75</v>
      </c>
      <c r="X61" s="201">
        <v>43.94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19.309999999999999</v>
      </c>
      <c r="AQ61" s="201">
        <v>7.73</v>
      </c>
      <c r="AR61" s="201">
        <v>21.2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5.79</v>
      </c>
      <c r="L62" s="201">
        <v>309.02</v>
      </c>
      <c r="M62" s="201">
        <v>27.25</v>
      </c>
      <c r="N62" s="201">
        <v>35.18</v>
      </c>
      <c r="O62" s="201">
        <v>0</v>
      </c>
      <c r="P62" s="201">
        <v>30.44</v>
      </c>
      <c r="Q62" s="201">
        <v>3.86</v>
      </c>
      <c r="R62" s="201">
        <v>6.76</v>
      </c>
      <c r="S62" s="201">
        <v>3.86</v>
      </c>
      <c r="T62" s="201">
        <v>0</v>
      </c>
      <c r="U62" s="201">
        <v>124.07</v>
      </c>
      <c r="V62" s="201">
        <v>1.93</v>
      </c>
      <c r="W62" s="201">
        <v>13.75</v>
      </c>
      <c r="X62" s="201">
        <v>43.94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19.309999999999999</v>
      </c>
      <c r="AQ62" s="201">
        <v>7.73</v>
      </c>
      <c r="AR62" s="201">
        <v>21.2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5.79</v>
      </c>
      <c r="L63" s="201">
        <v>309.02</v>
      </c>
      <c r="M63" s="201">
        <v>27.25</v>
      </c>
      <c r="N63" s="201">
        <v>35.18</v>
      </c>
      <c r="O63" s="201">
        <v>0</v>
      </c>
      <c r="P63" s="201">
        <v>30.44</v>
      </c>
      <c r="Q63" s="201">
        <v>3.86</v>
      </c>
      <c r="R63" s="201">
        <v>6.76</v>
      </c>
      <c r="S63" s="201">
        <v>3.86</v>
      </c>
      <c r="T63" s="201">
        <v>0</v>
      </c>
      <c r="U63" s="201">
        <v>124.07</v>
      </c>
      <c r="V63" s="201">
        <v>1.93</v>
      </c>
      <c r="W63" s="201">
        <v>13.75</v>
      </c>
      <c r="X63" s="201">
        <v>43.94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19.440000000000001</v>
      </c>
      <c r="AQ63" s="201">
        <v>7.73</v>
      </c>
      <c r="AR63" s="201">
        <v>22.2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5.79</v>
      </c>
      <c r="L64" s="201">
        <v>309.02</v>
      </c>
      <c r="M64" s="201">
        <v>27.25</v>
      </c>
      <c r="N64" s="201">
        <v>35.18</v>
      </c>
      <c r="O64" s="201">
        <v>0</v>
      </c>
      <c r="P64" s="201">
        <v>30.44</v>
      </c>
      <c r="Q64" s="201">
        <v>3.86</v>
      </c>
      <c r="R64" s="201">
        <v>6.76</v>
      </c>
      <c r="S64" s="201">
        <v>3.86</v>
      </c>
      <c r="T64" s="201">
        <v>0</v>
      </c>
      <c r="U64" s="201">
        <v>124.07</v>
      </c>
      <c r="V64" s="201">
        <v>1.93</v>
      </c>
      <c r="W64" s="201">
        <v>13.75</v>
      </c>
      <c r="X64" s="201">
        <v>43.94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19.5</v>
      </c>
      <c r="AQ64" s="201">
        <v>7.73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5.79</v>
      </c>
      <c r="L65" s="201">
        <v>309.02</v>
      </c>
      <c r="M65" s="201">
        <v>27.25</v>
      </c>
      <c r="N65" s="201">
        <v>35.18</v>
      </c>
      <c r="O65" s="201">
        <v>0</v>
      </c>
      <c r="P65" s="201">
        <v>30.44</v>
      </c>
      <c r="Q65" s="201">
        <v>3.86</v>
      </c>
      <c r="R65" s="201">
        <v>6.76</v>
      </c>
      <c r="S65" s="201">
        <v>3.86</v>
      </c>
      <c r="T65" s="201">
        <v>0</v>
      </c>
      <c r="U65" s="201">
        <v>124.07</v>
      </c>
      <c r="V65" s="201">
        <v>4.24</v>
      </c>
      <c r="W65" s="201">
        <v>13.75</v>
      </c>
      <c r="X65" s="201">
        <v>43.94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-1.52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68.430000000000007</v>
      </c>
      <c r="AQ65" s="201">
        <v>7.73</v>
      </c>
      <c r="AR65" s="201">
        <v>24.2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5.79</v>
      </c>
      <c r="L66" s="201">
        <v>309.02</v>
      </c>
      <c r="M66" s="201">
        <v>27.25</v>
      </c>
      <c r="N66" s="201">
        <v>35.18</v>
      </c>
      <c r="O66" s="201">
        <v>0</v>
      </c>
      <c r="P66" s="201">
        <v>30.44</v>
      </c>
      <c r="Q66" s="201">
        <v>3.86</v>
      </c>
      <c r="R66" s="201">
        <v>6.76</v>
      </c>
      <c r="S66" s="201">
        <v>3.86</v>
      </c>
      <c r="T66" s="201">
        <v>0</v>
      </c>
      <c r="U66" s="201">
        <v>124.07</v>
      </c>
      <c r="V66" s="201">
        <v>4.24</v>
      </c>
      <c r="W66" s="201">
        <v>13.75</v>
      </c>
      <c r="X66" s="201">
        <v>43.94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-1.52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75.28</v>
      </c>
      <c r="AQ66" s="201">
        <v>7.73</v>
      </c>
      <c r="AR66" s="201">
        <v>24.2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5.79</v>
      </c>
      <c r="L67" s="201">
        <v>309.02</v>
      </c>
      <c r="M67" s="201">
        <v>27.25</v>
      </c>
      <c r="N67" s="201">
        <v>35.18</v>
      </c>
      <c r="O67" s="201">
        <v>0</v>
      </c>
      <c r="P67" s="201">
        <v>30.44</v>
      </c>
      <c r="Q67" s="201">
        <v>3.86</v>
      </c>
      <c r="R67" s="201">
        <v>6.76</v>
      </c>
      <c r="S67" s="201">
        <v>3.86</v>
      </c>
      <c r="T67" s="201">
        <v>0</v>
      </c>
      <c r="U67" s="201">
        <v>124.07</v>
      </c>
      <c r="V67" s="201">
        <v>4.24</v>
      </c>
      <c r="W67" s="201">
        <v>13.75</v>
      </c>
      <c r="X67" s="201">
        <v>43.94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-1.52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75.28</v>
      </c>
      <c r="AQ67" s="201">
        <v>7.73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5.79</v>
      </c>
      <c r="L68" s="201">
        <v>309.02</v>
      </c>
      <c r="M68" s="201">
        <v>27.25</v>
      </c>
      <c r="N68" s="201">
        <v>35.18</v>
      </c>
      <c r="O68" s="201">
        <v>0</v>
      </c>
      <c r="P68" s="201">
        <v>30.44</v>
      </c>
      <c r="Q68" s="201">
        <v>3.86</v>
      </c>
      <c r="R68" s="201">
        <v>12.56</v>
      </c>
      <c r="S68" s="201">
        <v>3.86</v>
      </c>
      <c r="T68" s="201">
        <v>0</v>
      </c>
      <c r="U68" s="201">
        <v>124.07</v>
      </c>
      <c r="V68" s="201">
        <v>4.24</v>
      </c>
      <c r="W68" s="201">
        <v>13.75</v>
      </c>
      <c r="X68" s="201">
        <v>43.94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-1.52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75.28</v>
      </c>
      <c r="AQ68" s="201">
        <v>26.72</v>
      </c>
      <c r="AR68" s="201">
        <v>22.2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5.79</v>
      </c>
      <c r="L69" s="201">
        <v>309.02</v>
      </c>
      <c r="M69" s="201">
        <v>27.25</v>
      </c>
      <c r="N69" s="201">
        <v>35.18</v>
      </c>
      <c r="O69" s="201">
        <v>0</v>
      </c>
      <c r="P69" s="201">
        <v>30.44</v>
      </c>
      <c r="Q69" s="201">
        <v>3.86</v>
      </c>
      <c r="R69" s="201">
        <v>12.56</v>
      </c>
      <c r="S69" s="201">
        <v>3.86</v>
      </c>
      <c r="T69" s="201">
        <v>0</v>
      </c>
      <c r="U69" s="201">
        <v>124.07</v>
      </c>
      <c r="V69" s="201">
        <v>4.24</v>
      </c>
      <c r="W69" s="201">
        <v>13.75</v>
      </c>
      <c r="X69" s="201">
        <v>43.94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-1.52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75.28</v>
      </c>
      <c r="AQ69" s="201">
        <v>26.72</v>
      </c>
      <c r="AR69" s="201">
        <v>22.2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5.79</v>
      </c>
      <c r="L70" s="201">
        <v>309.02</v>
      </c>
      <c r="M70" s="201">
        <v>27.25</v>
      </c>
      <c r="N70" s="201">
        <v>35.18</v>
      </c>
      <c r="O70" s="201">
        <v>0</v>
      </c>
      <c r="P70" s="201">
        <v>30.44</v>
      </c>
      <c r="Q70" s="201">
        <v>3.86</v>
      </c>
      <c r="R70" s="201">
        <v>12.56</v>
      </c>
      <c r="S70" s="201">
        <v>3.86</v>
      </c>
      <c r="T70" s="201">
        <v>0</v>
      </c>
      <c r="U70" s="201">
        <v>124.07</v>
      </c>
      <c r="V70" s="201">
        <v>4.24</v>
      </c>
      <c r="W70" s="201">
        <v>13.75</v>
      </c>
      <c r="X70" s="201">
        <v>43.94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-1.52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75.28</v>
      </c>
      <c r="AQ70" s="201">
        <v>26.72</v>
      </c>
      <c r="AR70" s="201">
        <v>22.2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6</v>
      </c>
      <c r="L71" s="201">
        <v>320</v>
      </c>
      <c r="M71" s="201">
        <v>27.25</v>
      </c>
      <c r="N71" s="201">
        <v>35.18</v>
      </c>
      <c r="O71" s="201">
        <v>0</v>
      </c>
      <c r="P71" s="201">
        <v>30.44</v>
      </c>
      <c r="Q71" s="201">
        <v>6.7</v>
      </c>
      <c r="R71" s="201">
        <v>12.56</v>
      </c>
      <c r="S71" s="201">
        <v>8.02</v>
      </c>
      <c r="T71" s="201">
        <v>0</v>
      </c>
      <c r="U71" s="201">
        <v>124.07</v>
      </c>
      <c r="V71" s="201">
        <v>4.24</v>
      </c>
      <c r="W71" s="201">
        <v>13.75</v>
      </c>
      <c r="X71" s="201">
        <v>43.94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-1.52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75.28</v>
      </c>
      <c r="AQ71" s="201">
        <v>26.72</v>
      </c>
      <c r="AR71" s="201">
        <v>22.2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6</v>
      </c>
      <c r="L72" s="201">
        <v>320</v>
      </c>
      <c r="M72" s="201">
        <v>27.25</v>
      </c>
      <c r="N72" s="201">
        <v>35.18</v>
      </c>
      <c r="O72" s="201">
        <v>0</v>
      </c>
      <c r="P72" s="201">
        <v>30.44</v>
      </c>
      <c r="Q72" s="201">
        <v>6.7</v>
      </c>
      <c r="R72" s="201">
        <v>12.56</v>
      </c>
      <c r="S72" s="201">
        <v>8.1</v>
      </c>
      <c r="T72" s="201">
        <v>0</v>
      </c>
      <c r="U72" s="201">
        <v>124.07</v>
      </c>
      <c r="V72" s="201">
        <v>4.24</v>
      </c>
      <c r="W72" s="201">
        <v>13.75</v>
      </c>
      <c r="X72" s="201">
        <v>43.94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-1.52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75.28</v>
      </c>
      <c r="AQ72" s="201">
        <v>26.72</v>
      </c>
      <c r="AR72" s="201">
        <v>18.28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6</v>
      </c>
      <c r="L73" s="201">
        <v>376.36</v>
      </c>
      <c r="M73" s="201">
        <v>27.25</v>
      </c>
      <c r="N73" s="201">
        <v>35.18</v>
      </c>
      <c r="O73" s="201">
        <v>0</v>
      </c>
      <c r="P73" s="201">
        <v>30.44</v>
      </c>
      <c r="Q73" s="201">
        <v>6.7</v>
      </c>
      <c r="R73" s="201">
        <v>12.56</v>
      </c>
      <c r="S73" s="201">
        <v>8.1</v>
      </c>
      <c r="T73" s="201">
        <v>0</v>
      </c>
      <c r="U73" s="201">
        <v>124.07</v>
      </c>
      <c r="V73" s="201">
        <v>4.24</v>
      </c>
      <c r="W73" s="201">
        <v>13.75</v>
      </c>
      <c r="X73" s="201">
        <v>43.94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-1.52</v>
      </c>
      <c r="AJ73" s="201">
        <v>6.53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75.28</v>
      </c>
      <c r="AQ73" s="201">
        <v>26.72</v>
      </c>
      <c r="AR73" s="201">
        <v>11.29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6</v>
      </c>
      <c r="L74" s="201">
        <v>376.36</v>
      </c>
      <c r="M74" s="201">
        <v>27.25</v>
      </c>
      <c r="N74" s="201">
        <v>35.18</v>
      </c>
      <c r="O74" s="201">
        <v>0</v>
      </c>
      <c r="P74" s="201">
        <v>30.44</v>
      </c>
      <c r="Q74" s="201">
        <v>6.47</v>
      </c>
      <c r="R74" s="201">
        <v>12.56</v>
      </c>
      <c r="S74" s="201">
        <v>7.82</v>
      </c>
      <c r="T74" s="201">
        <v>0</v>
      </c>
      <c r="U74" s="201">
        <v>124.07</v>
      </c>
      <c r="V74" s="201">
        <v>4.24</v>
      </c>
      <c r="W74" s="201">
        <v>13.75</v>
      </c>
      <c r="X74" s="201">
        <v>43.94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-1.52</v>
      </c>
      <c r="AJ74" s="201">
        <v>6.53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75.28</v>
      </c>
      <c r="AQ74" s="201">
        <v>26.72</v>
      </c>
      <c r="AR74" s="201">
        <v>5.41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6</v>
      </c>
      <c r="L75" s="201">
        <v>388</v>
      </c>
      <c r="M75" s="201">
        <v>27.25</v>
      </c>
      <c r="N75" s="201">
        <v>35.18</v>
      </c>
      <c r="O75" s="201">
        <v>0</v>
      </c>
      <c r="P75" s="201">
        <v>30.44</v>
      </c>
      <c r="Q75" s="201">
        <v>6.7</v>
      </c>
      <c r="R75" s="201">
        <v>12.56</v>
      </c>
      <c r="S75" s="201">
        <v>8.1</v>
      </c>
      <c r="T75" s="201">
        <v>0</v>
      </c>
      <c r="U75" s="201">
        <v>124.07</v>
      </c>
      <c r="V75" s="201">
        <v>4.24</v>
      </c>
      <c r="W75" s="201">
        <v>13.75</v>
      </c>
      <c r="X75" s="201">
        <v>43.94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-1.52</v>
      </c>
      <c r="AJ75" s="201">
        <v>6.53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75.28</v>
      </c>
      <c r="AQ75" s="201">
        <v>26.72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6</v>
      </c>
      <c r="L76" s="201">
        <v>388</v>
      </c>
      <c r="M76" s="201">
        <v>27.25</v>
      </c>
      <c r="N76" s="201">
        <v>35.18</v>
      </c>
      <c r="O76" s="201">
        <v>0</v>
      </c>
      <c r="P76" s="201">
        <v>30.44</v>
      </c>
      <c r="Q76" s="201">
        <v>6.7</v>
      </c>
      <c r="R76" s="201">
        <v>12.56</v>
      </c>
      <c r="S76" s="201">
        <v>8.1</v>
      </c>
      <c r="T76" s="201">
        <v>0</v>
      </c>
      <c r="U76" s="201">
        <v>124.07</v>
      </c>
      <c r="V76" s="201">
        <v>4.24</v>
      </c>
      <c r="W76" s="201">
        <v>13.75</v>
      </c>
      <c r="X76" s="201">
        <v>43.94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-1.52</v>
      </c>
      <c r="AJ76" s="201">
        <v>6.53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75.28</v>
      </c>
      <c r="AQ76" s="201">
        <v>26.72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6</v>
      </c>
      <c r="L77" s="201">
        <v>460</v>
      </c>
      <c r="M77" s="201">
        <v>27.25</v>
      </c>
      <c r="N77" s="201">
        <v>35.18</v>
      </c>
      <c r="O77" s="201">
        <v>0</v>
      </c>
      <c r="P77" s="201">
        <v>30.44</v>
      </c>
      <c r="Q77" s="201">
        <v>6.7</v>
      </c>
      <c r="R77" s="201">
        <v>12.56</v>
      </c>
      <c r="S77" s="201">
        <v>8.1</v>
      </c>
      <c r="T77" s="201">
        <v>0</v>
      </c>
      <c r="U77" s="201">
        <v>124.07</v>
      </c>
      <c r="V77" s="201">
        <v>4.24</v>
      </c>
      <c r="W77" s="201">
        <v>13.75</v>
      </c>
      <c r="X77" s="201">
        <v>43.94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-1.52</v>
      </c>
      <c r="AJ77" s="201">
        <v>6.53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75.28</v>
      </c>
      <c r="AQ77" s="201">
        <v>26.72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9.3699999999999992</v>
      </c>
      <c r="L78" s="201">
        <v>526.1</v>
      </c>
      <c r="M78" s="201">
        <v>27.25</v>
      </c>
      <c r="N78" s="201">
        <v>35.18</v>
      </c>
      <c r="O78" s="201">
        <v>0</v>
      </c>
      <c r="P78" s="201">
        <v>30.44</v>
      </c>
      <c r="Q78" s="201">
        <v>6.7</v>
      </c>
      <c r="R78" s="201">
        <v>12.56</v>
      </c>
      <c r="S78" s="201">
        <v>8.1</v>
      </c>
      <c r="T78" s="201">
        <v>0</v>
      </c>
      <c r="U78" s="201">
        <v>124.07</v>
      </c>
      <c r="V78" s="201">
        <v>4.24</v>
      </c>
      <c r="W78" s="201">
        <v>13.75</v>
      </c>
      <c r="X78" s="201">
        <v>43.94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-1.52</v>
      </c>
      <c r="AJ78" s="201">
        <v>6.53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75.28</v>
      </c>
      <c r="AQ78" s="201">
        <v>26.72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9.0399999999999991</v>
      </c>
      <c r="L79" s="201">
        <v>561.61</v>
      </c>
      <c r="M79" s="201">
        <v>27.25</v>
      </c>
      <c r="N79" s="201">
        <v>35.18</v>
      </c>
      <c r="O79" s="201">
        <v>0</v>
      </c>
      <c r="P79" s="201">
        <v>30.44</v>
      </c>
      <c r="Q79" s="201">
        <v>6.47</v>
      </c>
      <c r="R79" s="201">
        <v>12.56</v>
      </c>
      <c r="S79" s="201">
        <v>7.82</v>
      </c>
      <c r="T79" s="201">
        <v>0</v>
      </c>
      <c r="U79" s="201">
        <v>124.07</v>
      </c>
      <c r="V79" s="201">
        <v>4.24</v>
      </c>
      <c r="W79" s="201">
        <v>13.75</v>
      </c>
      <c r="X79" s="201">
        <v>43.94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19.489999999999998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75.28</v>
      </c>
      <c r="AQ79" s="201">
        <v>26.72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9.0399999999999991</v>
      </c>
      <c r="L80" s="201">
        <v>561.61</v>
      </c>
      <c r="M80" s="201">
        <v>27.25</v>
      </c>
      <c r="N80" s="201">
        <v>35.18</v>
      </c>
      <c r="O80" s="201">
        <v>0</v>
      </c>
      <c r="P80" s="201">
        <v>30.44</v>
      </c>
      <c r="Q80" s="201">
        <v>6.47</v>
      </c>
      <c r="R80" s="201">
        <v>12.56</v>
      </c>
      <c r="S80" s="201">
        <v>7.82</v>
      </c>
      <c r="T80" s="201">
        <v>0</v>
      </c>
      <c r="U80" s="201">
        <v>124.07</v>
      </c>
      <c r="V80" s="201">
        <v>4.24</v>
      </c>
      <c r="W80" s="201">
        <v>13.75</v>
      </c>
      <c r="X80" s="201">
        <v>43.94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29.24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75.28</v>
      </c>
      <c r="AQ80" s="201">
        <v>26.72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9.0399999999999991</v>
      </c>
      <c r="L81" s="201">
        <v>561.61</v>
      </c>
      <c r="M81" s="201">
        <v>27.25</v>
      </c>
      <c r="N81" s="201">
        <v>35.18</v>
      </c>
      <c r="O81" s="201">
        <v>0</v>
      </c>
      <c r="P81" s="201">
        <v>30.44</v>
      </c>
      <c r="Q81" s="201">
        <v>6.47</v>
      </c>
      <c r="R81" s="201">
        <v>12.56</v>
      </c>
      <c r="S81" s="201">
        <v>7.82</v>
      </c>
      <c r="T81" s="201">
        <v>0</v>
      </c>
      <c r="U81" s="201">
        <v>124.07</v>
      </c>
      <c r="V81" s="201">
        <v>4.24</v>
      </c>
      <c r="W81" s="201">
        <v>13.75</v>
      </c>
      <c r="X81" s="201">
        <v>43.94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39.15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75.28</v>
      </c>
      <c r="AQ81" s="201">
        <v>26.72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9.0500000000000007</v>
      </c>
      <c r="L82" s="201">
        <v>561.61</v>
      </c>
      <c r="M82" s="201">
        <v>27.25</v>
      </c>
      <c r="N82" s="201">
        <v>35.18</v>
      </c>
      <c r="O82" s="201">
        <v>0</v>
      </c>
      <c r="P82" s="201">
        <v>30.44</v>
      </c>
      <c r="Q82" s="201">
        <v>6.47</v>
      </c>
      <c r="R82" s="201">
        <v>12.56</v>
      </c>
      <c r="S82" s="201">
        <v>7.82</v>
      </c>
      <c r="T82" s="201">
        <v>0</v>
      </c>
      <c r="U82" s="201">
        <v>124.07</v>
      </c>
      <c r="V82" s="201">
        <v>4.24</v>
      </c>
      <c r="W82" s="201">
        <v>13.75</v>
      </c>
      <c r="X82" s="201">
        <v>43.94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75.28</v>
      </c>
      <c r="AQ82" s="201">
        <v>26.72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9.3699999999999992</v>
      </c>
      <c r="L83" s="201">
        <v>561.61</v>
      </c>
      <c r="M83" s="201">
        <v>27.25</v>
      </c>
      <c r="N83" s="201">
        <v>35.18</v>
      </c>
      <c r="O83" s="201">
        <v>0</v>
      </c>
      <c r="P83" s="201">
        <v>30.44</v>
      </c>
      <c r="Q83" s="201">
        <v>6.47</v>
      </c>
      <c r="R83" s="201">
        <v>12.56</v>
      </c>
      <c r="S83" s="201">
        <v>7.82</v>
      </c>
      <c r="T83" s="201">
        <v>0</v>
      </c>
      <c r="U83" s="201">
        <v>124.07</v>
      </c>
      <c r="V83" s="201">
        <v>4.24</v>
      </c>
      <c r="W83" s="201">
        <v>13.75</v>
      </c>
      <c r="X83" s="201">
        <v>43.94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75.28</v>
      </c>
      <c r="AQ83" s="201">
        <v>26.72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9.3699999999999992</v>
      </c>
      <c r="L84" s="201">
        <v>561.61</v>
      </c>
      <c r="M84" s="201">
        <v>27.25</v>
      </c>
      <c r="N84" s="201">
        <v>35.18</v>
      </c>
      <c r="O84" s="201">
        <v>0</v>
      </c>
      <c r="P84" s="201">
        <v>30.44</v>
      </c>
      <c r="Q84" s="201">
        <v>6.47</v>
      </c>
      <c r="R84" s="201">
        <v>12.56</v>
      </c>
      <c r="S84" s="201">
        <v>7.82</v>
      </c>
      <c r="T84" s="201">
        <v>0</v>
      </c>
      <c r="U84" s="201">
        <v>124.07</v>
      </c>
      <c r="V84" s="201">
        <v>4.24</v>
      </c>
      <c r="W84" s="201">
        <v>13.75</v>
      </c>
      <c r="X84" s="201">
        <v>43.94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75.28</v>
      </c>
      <c r="AQ84" s="201">
        <v>26.72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9.36</v>
      </c>
      <c r="L85" s="201">
        <v>561.61</v>
      </c>
      <c r="M85" s="201">
        <v>27.25</v>
      </c>
      <c r="N85" s="201">
        <v>35.18</v>
      </c>
      <c r="O85" s="201">
        <v>0</v>
      </c>
      <c r="P85" s="201">
        <v>30.44</v>
      </c>
      <c r="Q85" s="201">
        <v>6.47</v>
      </c>
      <c r="R85" s="201">
        <v>12.56</v>
      </c>
      <c r="S85" s="201">
        <v>7.82</v>
      </c>
      <c r="T85" s="201">
        <v>0</v>
      </c>
      <c r="U85" s="201">
        <v>124.07</v>
      </c>
      <c r="V85" s="201">
        <v>4.24</v>
      </c>
      <c r="W85" s="201">
        <v>13.75</v>
      </c>
      <c r="X85" s="201">
        <v>43.94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75.28</v>
      </c>
      <c r="AQ85" s="201">
        <v>26.72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9.36</v>
      </c>
      <c r="L86" s="201">
        <v>561.61</v>
      </c>
      <c r="M86" s="201">
        <v>27.25</v>
      </c>
      <c r="N86" s="201">
        <v>35.18</v>
      </c>
      <c r="O86" s="201">
        <v>0</v>
      </c>
      <c r="P86" s="201">
        <v>30.44</v>
      </c>
      <c r="Q86" s="201">
        <v>6.47</v>
      </c>
      <c r="R86" s="201">
        <v>12.56</v>
      </c>
      <c r="S86" s="201">
        <v>7.82</v>
      </c>
      <c r="T86" s="201">
        <v>0</v>
      </c>
      <c r="U86" s="201">
        <v>124.07</v>
      </c>
      <c r="V86" s="201">
        <v>4.24</v>
      </c>
      <c r="W86" s="201">
        <v>13.75</v>
      </c>
      <c r="X86" s="201">
        <v>43.94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75.28</v>
      </c>
      <c r="AQ86" s="201">
        <v>26.72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9.36</v>
      </c>
      <c r="L87" s="201">
        <v>561.61</v>
      </c>
      <c r="M87" s="201">
        <v>27.25</v>
      </c>
      <c r="N87" s="201">
        <v>35.18</v>
      </c>
      <c r="O87" s="201">
        <v>0</v>
      </c>
      <c r="P87" s="201">
        <v>30.44</v>
      </c>
      <c r="Q87" s="201">
        <v>6.47</v>
      </c>
      <c r="R87" s="201">
        <v>12.56</v>
      </c>
      <c r="S87" s="201">
        <v>7.82</v>
      </c>
      <c r="T87" s="201">
        <v>0</v>
      </c>
      <c r="U87" s="201">
        <v>124.07</v>
      </c>
      <c r="V87" s="201">
        <v>4.24</v>
      </c>
      <c r="W87" s="201">
        <v>13.75</v>
      </c>
      <c r="X87" s="201">
        <v>43.94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67.430000000000007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75.28</v>
      </c>
      <c r="AQ87" s="201">
        <v>26.72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9.36</v>
      </c>
      <c r="L88" s="201">
        <v>561.61</v>
      </c>
      <c r="M88" s="201">
        <v>27.25</v>
      </c>
      <c r="N88" s="201">
        <v>35.18</v>
      </c>
      <c r="O88" s="201">
        <v>0</v>
      </c>
      <c r="P88" s="201">
        <v>30.44</v>
      </c>
      <c r="Q88" s="201">
        <v>6.47</v>
      </c>
      <c r="R88" s="201">
        <v>12.56</v>
      </c>
      <c r="S88" s="201">
        <v>7.82</v>
      </c>
      <c r="T88" s="201">
        <v>0</v>
      </c>
      <c r="U88" s="201">
        <v>124.07</v>
      </c>
      <c r="V88" s="201">
        <v>4.24</v>
      </c>
      <c r="W88" s="201">
        <v>13.75</v>
      </c>
      <c r="X88" s="201">
        <v>43.94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67.430000000000007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75.28</v>
      </c>
      <c r="AQ88" s="201">
        <v>26.72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9.36</v>
      </c>
      <c r="L89" s="201">
        <v>561.61</v>
      </c>
      <c r="M89" s="201">
        <v>27.25</v>
      </c>
      <c r="N89" s="201">
        <v>35.18</v>
      </c>
      <c r="O89" s="201">
        <v>0</v>
      </c>
      <c r="P89" s="201">
        <v>30.44</v>
      </c>
      <c r="Q89" s="201">
        <v>6.47</v>
      </c>
      <c r="R89" s="201">
        <v>12.56</v>
      </c>
      <c r="S89" s="201">
        <v>7.82</v>
      </c>
      <c r="T89" s="201">
        <v>0</v>
      </c>
      <c r="U89" s="201">
        <v>124.07</v>
      </c>
      <c r="V89" s="201">
        <v>4.24</v>
      </c>
      <c r="W89" s="201">
        <v>13.75</v>
      </c>
      <c r="X89" s="201">
        <v>43.94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67.430000000000007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75.28</v>
      </c>
      <c r="AQ89" s="201">
        <v>26.72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9.36</v>
      </c>
      <c r="L90" s="201">
        <v>561.61</v>
      </c>
      <c r="M90" s="201">
        <v>27.25</v>
      </c>
      <c r="N90" s="201">
        <v>35.18</v>
      </c>
      <c r="O90" s="201">
        <v>0</v>
      </c>
      <c r="P90" s="201">
        <v>30.44</v>
      </c>
      <c r="Q90" s="201">
        <v>6.47</v>
      </c>
      <c r="R90" s="201">
        <v>12.56</v>
      </c>
      <c r="S90" s="201">
        <v>7.82</v>
      </c>
      <c r="T90" s="201">
        <v>0</v>
      </c>
      <c r="U90" s="201">
        <v>124.07</v>
      </c>
      <c r="V90" s="201">
        <v>4.24</v>
      </c>
      <c r="W90" s="201">
        <v>13.75</v>
      </c>
      <c r="X90" s="201">
        <v>43.94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67.430000000000007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75.28</v>
      </c>
      <c r="AQ90" s="201">
        <v>26.72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9.36</v>
      </c>
      <c r="L91" s="201">
        <v>561.61</v>
      </c>
      <c r="M91" s="201">
        <v>27.25</v>
      </c>
      <c r="N91" s="201">
        <v>35.18</v>
      </c>
      <c r="O91" s="201">
        <v>0</v>
      </c>
      <c r="P91" s="201">
        <v>30.44</v>
      </c>
      <c r="Q91" s="201">
        <v>6.47</v>
      </c>
      <c r="R91" s="201">
        <v>12.56</v>
      </c>
      <c r="S91" s="201">
        <v>7.82</v>
      </c>
      <c r="T91" s="201">
        <v>0</v>
      </c>
      <c r="U91" s="201">
        <v>124.07</v>
      </c>
      <c r="V91" s="201">
        <v>4.24</v>
      </c>
      <c r="W91" s="201">
        <v>13.75</v>
      </c>
      <c r="X91" s="201">
        <v>43.94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67.430000000000007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75.28</v>
      </c>
      <c r="AQ91" s="201">
        <v>26.72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9.36</v>
      </c>
      <c r="L92" s="201">
        <v>561.61</v>
      </c>
      <c r="M92" s="201">
        <v>27.25</v>
      </c>
      <c r="N92" s="201">
        <v>35.18</v>
      </c>
      <c r="O92" s="201">
        <v>0</v>
      </c>
      <c r="P92" s="201">
        <v>30.44</v>
      </c>
      <c r="Q92" s="201">
        <v>6.47</v>
      </c>
      <c r="R92" s="201">
        <v>12.56</v>
      </c>
      <c r="S92" s="201">
        <v>7.82</v>
      </c>
      <c r="T92" s="201">
        <v>0</v>
      </c>
      <c r="U92" s="201">
        <v>124.07</v>
      </c>
      <c r="V92" s="201">
        <v>4.24</v>
      </c>
      <c r="W92" s="201">
        <v>13.75</v>
      </c>
      <c r="X92" s="201">
        <v>43.94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67.430000000000007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75.28</v>
      </c>
      <c r="AQ92" s="201">
        <v>26.72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9.36</v>
      </c>
      <c r="L93" s="201">
        <v>561.61</v>
      </c>
      <c r="M93" s="201">
        <v>27.25</v>
      </c>
      <c r="N93" s="201">
        <v>35.18</v>
      </c>
      <c r="O93" s="201">
        <v>0</v>
      </c>
      <c r="P93" s="201">
        <v>30.44</v>
      </c>
      <c r="Q93" s="201">
        <v>6.47</v>
      </c>
      <c r="R93" s="201">
        <v>12.56</v>
      </c>
      <c r="S93" s="201">
        <v>7.82</v>
      </c>
      <c r="T93" s="201">
        <v>0</v>
      </c>
      <c r="U93" s="201">
        <v>124.07</v>
      </c>
      <c r="V93" s="201">
        <v>4.24</v>
      </c>
      <c r="W93" s="201">
        <v>13.75</v>
      </c>
      <c r="X93" s="201">
        <v>43.94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67.430000000000007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75.28</v>
      </c>
      <c r="AQ93" s="201">
        <v>26.72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9.36</v>
      </c>
      <c r="L94" s="201">
        <v>561.61</v>
      </c>
      <c r="M94" s="201">
        <v>27.25</v>
      </c>
      <c r="N94" s="201">
        <v>35.18</v>
      </c>
      <c r="O94" s="201">
        <v>0</v>
      </c>
      <c r="P94" s="201">
        <v>30.44</v>
      </c>
      <c r="Q94" s="201">
        <v>6.47</v>
      </c>
      <c r="R94" s="201">
        <v>12.56</v>
      </c>
      <c r="S94" s="201">
        <v>7.82</v>
      </c>
      <c r="T94" s="201">
        <v>0</v>
      </c>
      <c r="U94" s="201">
        <v>124.07</v>
      </c>
      <c r="V94" s="201">
        <v>4.24</v>
      </c>
      <c r="W94" s="201">
        <v>13.75</v>
      </c>
      <c r="X94" s="201">
        <v>43.94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67.430000000000007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75.28</v>
      </c>
      <c r="AQ94" s="201">
        <v>26.72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9.0399999999999991</v>
      </c>
      <c r="L95" s="201">
        <v>561.61</v>
      </c>
      <c r="M95" s="201">
        <v>27.25</v>
      </c>
      <c r="N95" s="201">
        <v>35.18</v>
      </c>
      <c r="O95" s="201">
        <v>0</v>
      </c>
      <c r="P95" s="201">
        <v>30.44</v>
      </c>
      <c r="Q95" s="201">
        <v>6.47</v>
      </c>
      <c r="R95" s="201">
        <v>12.56</v>
      </c>
      <c r="S95" s="201">
        <v>7.82</v>
      </c>
      <c r="T95" s="201">
        <v>0</v>
      </c>
      <c r="U95" s="201">
        <v>124.07</v>
      </c>
      <c r="V95" s="201">
        <v>4.24</v>
      </c>
      <c r="W95" s="201">
        <v>13.75</v>
      </c>
      <c r="X95" s="201">
        <v>43.94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67.430000000000007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75.28</v>
      </c>
      <c r="AQ95" s="201">
        <v>26.72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9.0399999999999991</v>
      </c>
      <c r="L96" s="201">
        <v>561.61</v>
      </c>
      <c r="M96" s="201">
        <v>27.25</v>
      </c>
      <c r="N96" s="201">
        <v>35.18</v>
      </c>
      <c r="O96" s="201">
        <v>0</v>
      </c>
      <c r="P96" s="201">
        <v>30.44</v>
      </c>
      <c r="Q96" s="201">
        <v>6.47</v>
      </c>
      <c r="R96" s="201">
        <v>12.56</v>
      </c>
      <c r="S96" s="201">
        <v>7.82</v>
      </c>
      <c r="T96" s="201">
        <v>0</v>
      </c>
      <c r="U96" s="201">
        <v>124.07</v>
      </c>
      <c r="V96" s="201">
        <v>4.24</v>
      </c>
      <c r="W96" s="201">
        <v>13.75</v>
      </c>
      <c r="X96" s="201">
        <v>43.94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67.430000000000007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75.28</v>
      </c>
      <c r="AQ96" s="201">
        <v>26.72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9.0399999999999991</v>
      </c>
      <c r="L97" s="201">
        <v>561.61</v>
      </c>
      <c r="M97" s="201">
        <v>27.25</v>
      </c>
      <c r="N97" s="201">
        <v>35.18</v>
      </c>
      <c r="O97" s="201">
        <v>0</v>
      </c>
      <c r="P97" s="201">
        <v>30.44</v>
      </c>
      <c r="Q97" s="201">
        <v>6.47</v>
      </c>
      <c r="R97" s="201">
        <v>12.56</v>
      </c>
      <c r="S97" s="201">
        <v>7.82</v>
      </c>
      <c r="T97" s="201">
        <v>0</v>
      </c>
      <c r="U97" s="201">
        <v>124.07</v>
      </c>
      <c r="V97" s="201">
        <v>4.24</v>
      </c>
      <c r="W97" s="201">
        <v>13.75</v>
      </c>
      <c r="X97" s="201">
        <v>43.94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67.430000000000007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75.28</v>
      </c>
      <c r="AQ97" s="201">
        <v>26.72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9.0399999999999991</v>
      </c>
      <c r="L98" s="201">
        <v>561.61</v>
      </c>
      <c r="M98" s="201">
        <v>27.25</v>
      </c>
      <c r="N98" s="201">
        <v>35.18</v>
      </c>
      <c r="O98" s="201">
        <v>0</v>
      </c>
      <c r="P98" s="201">
        <v>30.44</v>
      </c>
      <c r="Q98" s="201">
        <v>6.47</v>
      </c>
      <c r="R98" s="201">
        <v>12.56</v>
      </c>
      <c r="S98" s="201">
        <v>7.82</v>
      </c>
      <c r="T98" s="201">
        <v>0</v>
      </c>
      <c r="U98" s="201">
        <v>124.07</v>
      </c>
      <c r="V98" s="201">
        <v>4.24</v>
      </c>
      <c r="W98" s="201">
        <v>13.75</v>
      </c>
      <c r="X98" s="201">
        <v>43.94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67.430000000000007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75.28</v>
      </c>
      <c r="AQ98" s="201">
        <v>26.72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1.0385E-2</v>
      </c>
      <c r="E99">
        <f t="shared" si="0"/>
        <v>0</v>
      </c>
      <c r="F99">
        <f t="shared" si="0"/>
        <v>0</v>
      </c>
      <c r="G99">
        <f t="shared" si="0"/>
        <v>1.56975E-2</v>
      </c>
      <c r="H99">
        <f t="shared" si="0"/>
        <v>0</v>
      </c>
      <c r="I99">
        <f t="shared" si="0"/>
        <v>0</v>
      </c>
      <c r="J99">
        <f t="shared" si="0"/>
        <v>1.9887499999999999E-2</v>
      </c>
      <c r="K99">
        <f t="shared" si="0"/>
        <v>0.18044750000000015</v>
      </c>
      <c r="L99">
        <f t="shared" si="0"/>
        <v>10.714795000000008</v>
      </c>
      <c r="M99">
        <f t="shared" si="0"/>
        <v>0.65400000000000003</v>
      </c>
      <c r="N99">
        <f t="shared" si="0"/>
        <v>0.84431999999999885</v>
      </c>
      <c r="O99">
        <f t="shared" si="0"/>
        <v>0</v>
      </c>
      <c r="P99">
        <f t="shared" si="0"/>
        <v>0.7305600000000011</v>
      </c>
      <c r="Q99">
        <f t="shared" si="0"/>
        <v>0.12958250000000024</v>
      </c>
      <c r="R99">
        <f t="shared" si="0"/>
        <v>0.25938999999999951</v>
      </c>
      <c r="S99">
        <f t="shared" si="0"/>
        <v>0.14855000000000024</v>
      </c>
      <c r="T99">
        <f t="shared" si="0"/>
        <v>0</v>
      </c>
      <c r="U99">
        <f t="shared" si="0"/>
        <v>2.9776799999999963</v>
      </c>
      <c r="V99">
        <f t="shared" si="0"/>
        <v>8.6725000000000108E-2</v>
      </c>
      <c r="W99">
        <f t="shared" si="0"/>
        <v>0.32126250000000001</v>
      </c>
      <c r="X99">
        <f t="shared" si="0"/>
        <v>1.0286100000000009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0.90547249999999935</v>
      </c>
      <c r="AJ99">
        <f t="shared" si="0"/>
        <v>9.7949999999999999E-3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1.4412824999999991</v>
      </c>
      <c r="AQ99">
        <f t="shared" si="0"/>
        <v>0.50376750000000048</v>
      </c>
      <c r="AR99">
        <f t="shared" si="0"/>
        <v>0.23861500000000016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9.19</v>
      </c>
      <c r="M3" s="201">
        <v>2.56</v>
      </c>
      <c r="N3" s="201">
        <v>2.85</v>
      </c>
      <c r="O3" s="201">
        <v>3.17</v>
      </c>
      <c r="P3" s="201">
        <v>3.83</v>
      </c>
      <c r="Q3" s="201">
        <v>0.41</v>
      </c>
      <c r="R3" s="201">
        <v>1.27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40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1.22</v>
      </c>
      <c r="BA3" s="201">
        <v>0.49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9.19</v>
      </c>
      <c r="M4" s="201">
        <v>2.56</v>
      </c>
      <c r="N4" s="201">
        <v>2.85</v>
      </c>
      <c r="O4" s="201">
        <v>3.17</v>
      </c>
      <c r="P4" s="201">
        <v>3.83</v>
      </c>
      <c r="Q4" s="201">
        <v>0.41</v>
      </c>
      <c r="R4" s="201">
        <v>1.27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35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0</v>
      </c>
      <c r="BA4" s="201">
        <v>0.49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9.19</v>
      </c>
      <c r="M5" s="201">
        <v>2.56</v>
      </c>
      <c r="N5" s="201">
        <v>2.85</v>
      </c>
      <c r="O5" s="201">
        <v>3.17</v>
      </c>
      <c r="P5" s="201">
        <v>3.83</v>
      </c>
      <c r="Q5" s="201">
        <v>0.41</v>
      </c>
      <c r="R5" s="201">
        <v>1.27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35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0</v>
      </c>
      <c r="BA5" s="201">
        <v>0.48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9.19</v>
      </c>
      <c r="M6" s="201">
        <v>2.56</v>
      </c>
      <c r="N6" s="201">
        <v>2.85</v>
      </c>
      <c r="O6" s="201">
        <v>3.17</v>
      </c>
      <c r="P6" s="201">
        <v>3.83</v>
      </c>
      <c r="Q6" s="201">
        <v>0.41</v>
      </c>
      <c r="R6" s="201">
        <v>1.27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35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0</v>
      </c>
      <c r="BA6" s="201">
        <v>0.48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9.19</v>
      </c>
      <c r="M7" s="201">
        <v>2.56</v>
      </c>
      <c r="N7" s="201">
        <v>2.85</v>
      </c>
      <c r="O7" s="201">
        <v>3.17</v>
      </c>
      <c r="P7" s="201">
        <v>3.83</v>
      </c>
      <c r="Q7" s="201">
        <v>0.41</v>
      </c>
      <c r="R7" s="201">
        <v>1.27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30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0</v>
      </c>
      <c r="BA7" s="201">
        <v>0.48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9.19</v>
      </c>
      <c r="M8" s="201">
        <v>2.56</v>
      </c>
      <c r="N8" s="201">
        <v>2.85</v>
      </c>
      <c r="O8" s="201">
        <v>3.17</v>
      </c>
      <c r="P8" s="201">
        <v>3.83</v>
      </c>
      <c r="Q8" s="201">
        <v>0.41</v>
      </c>
      <c r="R8" s="201">
        <v>1.27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25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0</v>
      </c>
      <c r="BA8" s="201">
        <v>0.48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9.19</v>
      </c>
      <c r="M9" s="201">
        <v>2.56</v>
      </c>
      <c r="N9" s="201">
        <v>2.85</v>
      </c>
      <c r="O9" s="201">
        <v>3.17</v>
      </c>
      <c r="P9" s="201">
        <v>3.83</v>
      </c>
      <c r="Q9" s="201">
        <v>0.41</v>
      </c>
      <c r="R9" s="201">
        <v>1.27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20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0</v>
      </c>
      <c r="BA9" s="201">
        <v>0.48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9.19</v>
      </c>
      <c r="M10" s="201">
        <v>2.56</v>
      </c>
      <c r="N10" s="201">
        <v>2.85</v>
      </c>
      <c r="O10" s="201">
        <v>3.17</v>
      </c>
      <c r="P10" s="201">
        <v>3.83</v>
      </c>
      <c r="Q10" s="201">
        <v>0.41</v>
      </c>
      <c r="R10" s="201">
        <v>1.27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14.27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0</v>
      </c>
      <c r="BA10" s="201">
        <v>0.48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9.19</v>
      </c>
      <c r="M11" s="201">
        <v>2.56</v>
      </c>
      <c r="N11" s="201">
        <v>2.85</v>
      </c>
      <c r="O11" s="201">
        <v>3.17</v>
      </c>
      <c r="P11" s="201">
        <v>3.83</v>
      </c>
      <c r="Q11" s="201">
        <v>0.41</v>
      </c>
      <c r="R11" s="201">
        <v>1.27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13.68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0</v>
      </c>
      <c r="BA11" s="201">
        <v>0.48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9.19</v>
      </c>
      <c r="M12" s="201">
        <v>2.56</v>
      </c>
      <c r="N12" s="201">
        <v>2.85</v>
      </c>
      <c r="O12" s="201">
        <v>3.17</v>
      </c>
      <c r="P12" s="201">
        <v>3.83</v>
      </c>
      <c r="Q12" s="201">
        <v>0.41</v>
      </c>
      <c r="R12" s="201">
        <v>1.27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13.68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0</v>
      </c>
      <c r="BA12" s="201">
        <v>0.48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2.89</v>
      </c>
      <c r="L13" s="201">
        <v>9.19</v>
      </c>
      <c r="M13" s="201">
        <v>2.56</v>
      </c>
      <c r="N13" s="201">
        <v>2.85</v>
      </c>
      <c r="O13" s="201">
        <v>3.17</v>
      </c>
      <c r="P13" s="201">
        <v>3.83</v>
      </c>
      <c r="Q13" s="201">
        <v>0.41</v>
      </c>
      <c r="R13" s="201">
        <v>1.27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13.68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0</v>
      </c>
      <c r="BA13" s="201">
        <v>0.48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9.19</v>
      </c>
      <c r="M14" s="201">
        <v>2.56</v>
      </c>
      <c r="N14" s="201">
        <v>2.85</v>
      </c>
      <c r="O14" s="201">
        <v>3.17</v>
      </c>
      <c r="P14" s="201">
        <v>3.83</v>
      </c>
      <c r="Q14" s="201">
        <v>0.41</v>
      </c>
      <c r="R14" s="201">
        <v>1.27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13.68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0</v>
      </c>
      <c r="BA14" s="201">
        <v>0.48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9.19</v>
      </c>
      <c r="M15" s="201">
        <v>2.56</v>
      </c>
      <c r="N15" s="201">
        <v>2.85</v>
      </c>
      <c r="O15" s="201">
        <v>3.17</v>
      </c>
      <c r="P15" s="201">
        <v>3.83</v>
      </c>
      <c r="Q15" s="201">
        <v>0.41</v>
      </c>
      <c r="R15" s="201">
        <v>1.27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13.68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0</v>
      </c>
      <c r="BA15" s="201">
        <v>0.48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9.19</v>
      </c>
      <c r="M16" s="201">
        <v>2.56</v>
      </c>
      <c r="N16" s="201">
        <v>2.85</v>
      </c>
      <c r="O16" s="201">
        <v>3.17</v>
      </c>
      <c r="P16" s="201">
        <v>3.83</v>
      </c>
      <c r="Q16" s="201">
        <v>0.41</v>
      </c>
      <c r="R16" s="201">
        <v>1.27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13.68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0</v>
      </c>
      <c r="BA16" s="201">
        <v>0.48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9.19</v>
      </c>
      <c r="M17" s="201">
        <v>2.56</v>
      </c>
      <c r="N17" s="201">
        <v>2.85</v>
      </c>
      <c r="O17" s="201">
        <v>3.17</v>
      </c>
      <c r="P17" s="201">
        <v>3.83</v>
      </c>
      <c r="Q17" s="201">
        <v>0.41</v>
      </c>
      <c r="R17" s="201">
        <v>1.27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13.68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0</v>
      </c>
      <c r="BA17" s="201">
        <v>0.48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9.19</v>
      </c>
      <c r="M18" s="201">
        <v>2.56</v>
      </c>
      <c r="N18" s="201">
        <v>2.85</v>
      </c>
      <c r="O18" s="201">
        <v>3.17</v>
      </c>
      <c r="P18" s="201">
        <v>3.83</v>
      </c>
      <c r="Q18" s="201">
        <v>0.41</v>
      </c>
      <c r="R18" s="201">
        <v>1.27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13.68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0</v>
      </c>
      <c r="BA18" s="201">
        <v>0.49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9.19</v>
      </c>
      <c r="M19" s="201">
        <v>2.56</v>
      </c>
      <c r="N19" s="201">
        <v>2.85</v>
      </c>
      <c r="O19" s="201">
        <v>3.17</v>
      </c>
      <c r="P19" s="201">
        <v>3.83</v>
      </c>
      <c r="Q19" s="201">
        <v>0.41</v>
      </c>
      <c r="R19" s="201">
        <v>1.27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13.68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0</v>
      </c>
      <c r="BA19" s="201">
        <v>0.49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2.78</v>
      </c>
      <c r="L20" s="201">
        <v>9.19</v>
      </c>
      <c r="M20" s="201">
        <v>2.56</v>
      </c>
      <c r="N20" s="201">
        <v>2.85</v>
      </c>
      <c r="O20" s="201">
        <v>3.17</v>
      </c>
      <c r="P20" s="201">
        <v>3.83</v>
      </c>
      <c r="Q20" s="201">
        <v>0.41</v>
      </c>
      <c r="R20" s="201">
        <v>1.27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13.68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0</v>
      </c>
      <c r="BA20" s="201">
        <v>0.49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2.89</v>
      </c>
      <c r="L21" s="201">
        <v>9.19</v>
      </c>
      <c r="M21" s="201">
        <v>2.56</v>
      </c>
      <c r="N21" s="201">
        <v>2.85</v>
      </c>
      <c r="O21" s="201">
        <v>3.17</v>
      </c>
      <c r="P21" s="201">
        <v>3.83</v>
      </c>
      <c r="Q21" s="201">
        <v>0.41</v>
      </c>
      <c r="R21" s="201">
        <v>1.27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13.68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0</v>
      </c>
      <c r="BA21" s="201">
        <v>0.98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2.89</v>
      </c>
      <c r="L22" s="201">
        <v>9.19</v>
      </c>
      <c r="M22" s="201">
        <v>2.56</v>
      </c>
      <c r="N22" s="201">
        <v>2.85</v>
      </c>
      <c r="O22" s="201">
        <v>3.17</v>
      </c>
      <c r="P22" s="201">
        <v>3.83</v>
      </c>
      <c r="Q22" s="201">
        <v>0.41</v>
      </c>
      <c r="R22" s="201">
        <v>1.27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13.68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0</v>
      </c>
      <c r="BA22" s="201">
        <v>0.98</v>
      </c>
      <c r="BB22" s="201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9.19</v>
      </c>
      <c r="M23" s="201">
        <v>2.56</v>
      </c>
      <c r="N23" s="201">
        <v>2.85</v>
      </c>
      <c r="O23" s="201">
        <v>3.17</v>
      </c>
      <c r="P23" s="201">
        <v>3.83</v>
      </c>
      <c r="Q23" s="201">
        <v>0.41</v>
      </c>
      <c r="R23" s="201">
        <v>1.27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13.68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0</v>
      </c>
      <c r="BA23" s="201">
        <v>0.98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9.19</v>
      </c>
      <c r="M24" s="201">
        <v>2.56</v>
      </c>
      <c r="N24" s="201">
        <v>2.85</v>
      </c>
      <c r="O24" s="201">
        <v>3.17</v>
      </c>
      <c r="P24" s="201">
        <v>3.83</v>
      </c>
      <c r="Q24" s="201">
        <v>0.41</v>
      </c>
      <c r="R24" s="201">
        <v>1.27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13.68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0</v>
      </c>
      <c r="BA24" s="201">
        <v>0.98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9.19</v>
      </c>
      <c r="M25" s="201">
        <v>2.56</v>
      </c>
      <c r="N25" s="201">
        <v>2.85</v>
      </c>
      <c r="O25" s="201">
        <v>3.17</v>
      </c>
      <c r="P25" s="201">
        <v>3.83</v>
      </c>
      <c r="Q25" s="201">
        <v>0.41</v>
      </c>
      <c r="R25" s="201">
        <v>1.27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13.68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0</v>
      </c>
      <c r="BA25" s="201">
        <v>0.98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9.19</v>
      </c>
      <c r="M26" s="201">
        <v>2.56</v>
      </c>
      <c r="N26" s="201">
        <v>2.85</v>
      </c>
      <c r="O26" s="201">
        <v>3.17</v>
      </c>
      <c r="P26" s="201">
        <v>3.83</v>
      </c>
      <c r="Q26" s="201">
        <v>0.41</v>
      </c>
      <c r="R26" s="201">
        <v>1.27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13.68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0</v>
      </c>
      <c r="BA26" s="201">
        <v>1.02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9.19</v>
      </c>
      <c r="M27" s="201">
        <v>2.56</v>
      </c>
      <c r="N27" s="201">
        <v>2.85</v>
      </c>
      <c r="O27" s="201">
        <v>3.17</v>
      </c>
      <c r="P27" s="201">
        <v>3.83</v>
      </c>
      <c r="Q27" s="201">
        <v>0.41</v>
      </c>
      <c r="R27" s="201">
        <v>1.27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13.68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0</v>
      </c>
      <c r="BA27" s="201">
        <v>1.02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9.19</v>
      </c>
      <c r="M28" s="201">
        <v>2.56</v>
      </c>
      <c r="N28" s="201">
        <v>2.85</v>
      </c>
      <c r="O28" s="201">
        <v>3.17</v>
      </c>
      <c r="P28" s="201">
        <v>3.83</v>
      </c>
      <c r="Q28" s="201">
        <v>0.41</v>
      </c>
      <c r="R28" s="201">
        <v>1.27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13.68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0</v>
      </c>
      <c r="BA28" s="201">
        <v>1.02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9.19</v>
      </c>
      <c r="M29" s="201">
        <v>2.56</v>
      </c>
      <c r="N29" s="201">
        <v>2.85</v>
      </c>
      <c r="O29" s="201">
        <v>3.17</v>
      </c>
      <c r="P29" s="201">
        <v>3.83</v>
      </c>
      <c r="Q29" s="201">
        <v>0.41</v>
      </c>
      <c r="R29" s="201">
        <v>1.27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13.68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0</v>
      </c>
      <c r="BA29" s="201">
        <v>1.02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9.19</v>
      </c>
      <c r="M30" s="201">
        <v>2.56</v>
      </c>
      <c r="N30" s="201">
        <v>2.85</v>
      </c>
      <c r="O30" s="201">
        <v>3.17</v>
      </c>
      <c r="P30" s="201">
        <v>3.83</v>
      </c>
      <c r="Q30" s="201">
        <v>0.41</v>
      </c>
      <c r="R30" s="201">
        <v>1.27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13.68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0</v>
      </c>
      <c r="BA30" s="201">
        <v>1.02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9.19</v>
      </c>
      <c r="M31" s="201">
        <v>2.56</v>
      </c>
      <c r="N31" s="201">
        <v>2.85</v>
      </c>
      <c r="O31" s="201">
        <v>3.17</v>
      </c>
      <c r="P31" s="201">
        <v>3.83</v>
      </c>
      <c r="Q31" s="201">
        <v>0.41</v>
      </c>
      <c r="R31" s="201">
        <v>1.27</v>
      </c>
      <c r="S31" s="201">
        <v>0.63</v>
      </c>
      <c r="T31" s="201">
        <v>1.57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13.68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8.44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0</v>
      </c>
      <c r="BA31" s="201">
        <v>1.02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9.19</v>
      </c>
      <c r="M32" s="201">
        <v>2.56</v>
      </c>
      <c r="N32" s="201">
        <v>2.85</v>
      </c>
      <c r="O32" s="201">
        <v>3.17</v>
      </c>
      <c r="P32" s="201">
        <v>3.83</v>
      </c>
      <c r="Q32" s="201">
        <v>0.41</v>
      </c>
      <c r="R32" s="201">
        <v>1.27</v>
      </c>
      <c r="S32" s="201">
        <v>0.63</v>
      </c>
      <c r="T32" s="201">
        <v>1.57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13.68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0</v>
      </c>
      <c r="BA32" s="201">
        <v>1.02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2.79</v>
      </c>
      <c r="L33" s="201">
        <v>9.19</v>
      </c>
      <c r="M33" s="201">
        <v>2.56</v>
      </c>
      <c r="N33" s="201">
        <v>2.85</v>
      </c>
      <c r="O33" s="201">
        <v>3.17</v>
      </c>
      <c r="P33" s="201">
        <v>3.83</v>
      </c>
      <c r="Q33" s="201">
        <v>0.41</v>
      </c>
      <c r="R33" s="201">
        <v>1.27</v>
      </c>
      <c r="S33" s="201">
        <v>0.63</v>
      </c>
      <c r="T33" s="201">
        <v>1.57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13.68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8.44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0</v>
      </c>
      <c r="BA33" s="201">
        <v>1.02</v>
      </c>
      <c r="BB33" s="201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9.19</v>
      </c>
      <c r="M34" s="201">
        <v>2.56</v>
      </c>
      <c r="N34" s="201">
        <v>2.85</v>
      </c>
      <c r="O34" s="201">
        <v>3.17</v>
      </c>
      <c r="P34" s="201">
        <v>3.83</v>
      </c>
      <c r="Q34" s="201">
        <v>0.41</v>
      </c>
      <c r="R34" s="201">
        <v>1.27</v>
      </c>
      <c r="S34" s="201">
        <v>0.63</v>
      </c>
      <c r="T34" s="201">
        <v>1.57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13.68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8.44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0</v>
      </c>
      <c r="BA34" s="201">
        <v>0.98</v>
      </c>
      <c r="BB34" s="201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9.19</v>
      </c>
      <c r="M35" s="201">
        <v>2.56</v>
      </c>
      <c r="N35" s="201">
        <v>2.85</v>
      </c>
      <c r="O35" s="201">
        <v>3.17</v>
      </c>
      <c r="P35" s="201">
        <v>3.83</v>
      </c>
      <c r="Q35" s="201">
        <v>0.41</v>
      </c>
      <c r="R35" s="201">
        <v>1.27</v>
      </c>
      <c r="S35" s="201">
        <v>0.63</v>
      </c>
      <c r="T35" s="201">
        <v>1.57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13.68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8.74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0</v>
      </c>
      <c r="BA35" s="201">
        <v>0.98</v>
      </c>
      <c r="BB35" s="201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9.19</v>
      </c>
      <c r="M36" s="201">
        <v>2.56</v>
      </c>
      <c r="N36" s="201">
        <v>2.85</v>
      </c>
      <c r="O36" s="201">
        <v>3.17</v>
      </c>
      <c r="P36" s="201">
        <v>3.83</v>
      </c>
      <c r="Q36" s="201">
        <v>0.41</v>
      </c>
      <c r="R36" s="201">
        <v>1.27</v>
      </c>
      <c r="S36" s="201">
        <v>0.63</v>
      </c>
      <c r="T36" s="201">
        <v>1.57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14.69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8.74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0</v>
      </c>
      <c r="BA36" s="201">
        <v>0.98</v>
      </c>
      <c r="BB36" s="201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9.19</v>
      </c>
      <c r="M37" s="201">
        <v>2.56</v>
      </c>
      <c r="N37" s="201">
        <v>2.85</v>
      </c>
      <c r="O37" s="201">
        <v>3.17</v>
      </c>
      <c r="P37" s="201">
        <v>3.83</v>
      </c>
      <c r="Q37" s="201">
        <v>0.41</v>
      </c>
      <c r="R37" s="201">
        <v>1.27</v>
      </c>
      <c r="S37" s="201">
        <v>0.63</v>
      </c>
      <c r="T37" s="201">
        <v>1.57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14.56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8.74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0</v>
      </c>
      <c r="BA37" s="201">
        <v>0.98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9.19</v>
      </c>
      <c r="M38" s="201">
        <v>2.56</v>
      </c>
      <c r="N38" s="201">
        <v>2.85</v>
      </c>
      <c r="O38" s="201">
        <v>3.17</v>
      </c>
      <c r="P38" s="201">
        <v>3.83</v>
      </c>
      <c r="Q38" s="201">
        <v>0.41</v>
      </c>
      <c r="R38" s="201">
        <v>1.27</v>
      </c>
      <c r="S38" s="201">
        <v>0.63</v>
      </c>
      <c r="T38" s="201">
        <v>1.57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15.85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8.74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0</v>
      </c>
      <c r="BA38" s="201">
        <v>0.98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9.19</v>
      </c>
      <c r="M39" s="201">
        <v>2.56</v>
      </c>
      <c r="N39" s="201">
        <v>2.85</v>
      </c>
      <c r="O39" s="201">
        <v>3.17</v>
      </c>
      <c r="P39" s="201">
        <v>3.83</v>
      </c>
      <c r="Q39" s="201">
        <v>0.41</v>
      </c>
      <c r="R39" s="201">
        <v>1.27</v>
      </c>
      <c r="S39" s="201">
        <v>0.63</v>
      </c>
      <c r="T39" s="201">
        <v>1.57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13.68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8.74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0</v>
      </c>
      <c r="BA39" s="201">
        <v>0.48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9.19</v>
      </c>
      <c r="M40" s="201">
        <v>2.56</v>
      </c>
      <c r="N40" s="201">
        <v>2.85</v>
      </c>
      <c r="O40" s="201">
        <v>3.17</v>
      </c>
      <c r="P40" s="201">
        <v>3.83</v>
      </c>
      <c r="Q40" s="201">
        <v>0.41</v>
      </c>
      <c r="R40" s="201">
        <v>1.27</v>
      </c>
      <c r="S40" s="201">
        <v>0.63</v>
      </c>
      <c r="T40" s="201">
        <v>1.57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8.74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0</v>
      </c>
      <c r="BA40" s="201">
        <v>0.48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9.19</v>
      </c>
      <c r="M41" s="201">
        <v>2.56</v>
      </c>
      <c r="N41" s="201">
        <v>2.85</v>
      </c>
      <c r="O41" s="201">
        <v>3.17</v>
      </c>
      <c r="P41" s="201">
        <v>3.83</v>
      </c>
      <c r="Q41" s="201">
        <v>0.41</v>
      </c>
      <c r="R41" s="201">
        <v>1.27</v>
      </c>
      <c r="S41" s="201">
        <v>0.63</v>
      </c>
      <c r="T41" s="201">
        <v>1.57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8.44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0</v>
      </c>
      <c r="BA41" s="201">
        <v>0</v>
      </c>
      <c r="BB41" s="20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9.19</v>
      </c>
      <c r="M42" s="201">
        <v>2.56</v>
      </c>
      <c r="N42" s="201">
        <v>2.85</v>
      </c>
      <c r="O42" s="201">
        <v>3.17</v>
      </c>
      <c r="P42" s="201">
        <v>3.83</v>
      </c>
      <c r="Q42" s="201">
        <v>0.41</v>
      </c>
      <c r="R42" s="201">
        <v>1.27</v>
      </c>
      <c r="S42" s="201">
        <v>0.63</v>
      </c>
      <c r="T42" s="201">
        <v>1.57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8.44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0</v>
      </c>
      <c r="BA42" s="201">
        <v>0</v>
      </c>
      <c r="BB42" s="201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9.19</v>
      </c>
      <c r="M43" s="201">
        <v>2.56</v>
      </c>
      <c r="N43" s="201">
        <v>2.85</v>
      </c>
      <c r="O43" s="201">
        <v>3.17</v>
      </c>
      <c r="P43" s="201">
        <v>3.83</v>
      </c>
      <c r="Q43" s="201">
        <v>0.41</v>
      </c>
      <c r="R43" s="201">
        <v>1.27</v>
      </c>
      <c r="S43" s="201">
        <v>0.63</v>
      </c>
      <c r="T43" s="201">
        <v>1.57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8.44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0</v>
      </c>
      <c r="BA43" s="201">
        <v>0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9.19</v>
      </c>
      <c r="M44" s="201">
        <v>2.56</v>
      </c>
      <c r="N44" s="201">
        <v>2.85</v>
      </c>
      <c r="O44" s="201">
        <v>3.17</v>
      </c>
      <c r="P44" s="201">
        <v>3.83</v>
      </c>
      <c r="Q44" s="201">
        <v>0.41</v>
      </c>
      <c r="R44" s="201">
        <v>1.27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8.44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0</v>
      </c>
      <c r="BA44" s="201">
        <v>0</v>
      </c>
      <c r="BB44" s="201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9.19</v>
      </c>
      <c r="M45" s="201">
        <v>2.56</v>
      </c>
      <c r="N45" s="201">
        <v>2.85</v>
      </c>
      <c r="O45" s="201">
        <v>3.17</v>
      </c>
      <c r="P45" s="201">
        <v>3.83</v>
      </c>
      <c r="Q45" s="201">
        <v>0.41</v>
      </c>
      <c r="R45" s="201">
        <v>1.27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0</v>
      </c>
      <c r="BA45" s="201">
        <v>0</v>
      </c>
      <c r="BB45" s="201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9.19</v>
      </c>
      <c r="M46" s="201">
        <v>2.56</v>
      </c>
      <c r="N46" s="201">
        <v>2.85</v>
      </c>
      <c r="O46" s="201">
        <v>3.17</v>
      </c>
      <c r="P46" s="201">
        <v>3.83</v>
      </c>
      <c r="Q46" s="201">
        <v>0.41</v>
      </c>
      <c r="R46" s="201">
        <v>1.27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0</v>
      </c>
      <c r="BA46" s="201">
        <v>0</v>
      </c>
      <c r="BB46" s="201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9.19</v>
      </c>
      <c r="M47" s="201">
        <v>2.56</v>
      </c>
      <c r="N47" s="201">
        <v>2.85</v>
      </c>
      <c r="O47" s="201">
        <v>3.17</v>
      </c>
      <c r="P47" s="201">
        <v>3.83</v>
      </c>
      <c r="Q47" s="201">
        <v>0.41</v>
      </c>
      <c r="R47" s="201">
        <v>1.27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0</v>
      </c>
      <c r="BA47" s="201">
        <v>0</v>
      </c>
      <c r="BB47" s="201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9.19</v>
      </c>
      <c r="M48" s="201">
        <v>2.56</v>
      </c>
      <c r="N48" s="201">
        <v>2.85</v>
      </c>
      <c r="O48" s="201">
        <v>3.17</v>
      </c>
      <c r="P48" s="201">
        <v>3.83</v>
      </c>
      <c r="Q48" s="201">
        <v>0.41</v>
      </c>
      <c r="R48" s="201">
        <v>1.27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0</v>
      </c>
      <c r="BA48" s="201">
        <v>0</v>
      </c>
      <c r="BB48" s="201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9.19</v>
      </c>
      <c r="M49" s="201">
        <v>2.56</v>
      </c>
      <c r="N49" s="201">
        <v>2.85</v>
      </c>
      <c r="O49" s="201">
        <v>3.17</v>
      </c>
      <c r="P49" s="201">
        <v>3.83</v>
      </c>
      <c r="Q49" s="201">
        <v>0.41</v>
      </c>
      <c r="R49" s="201">
        <v>1.27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0</v>
      </c>
      <c r="BA49" s="201">
        <v>0</v>
      </c>
      <c r="BB49" s="201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9.19</v>
      </c>
      <c r="M50" s="201">
        <v>2.56</v>
      </c>
      <c r="N50" s="201">
        <v>2.85</v>
      </c>
      <c r="O50" s="201">
        <v>3.17</v>
      </c>
      <c r="P50" s="201">
        <v>3.83</v>
      </c>
      <c r="Q50" s="201">
        <v>0.41</v>
      </c>
      <c r="R50" s="201">
        <v>1.27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0</v>
      </c>
      <c r="BA50" s="201">
        <v>0</v>
      </c>
      <c r="BB50" s="201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9.19</v>
      </c>
      <c r="M51" s="201">
        <v>2.56</v>
      </c>
      <c r="N51" s="201">
        <v>2.85</v>
      </c>
      <c r="O51" s="201">
        <v>3.17</v>
      </c>
      <c r="P51" s="201">
        <v>3.83</v>
      </c>
      <c r="Q51" s="201">
        <v>0.41</v>
      </c>
      <c r="R51" s="201">
        <v>1.27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8.44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0</v>
      </c>
      <c r="BA51" s="201">
        <v>0</v>
      </c>
      <c r="BB51" s="20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9.19</v>
      </c>
      <c r="M52" s="201">
        <v>2.56</v>
      </c>
      <c r="N52" s="201">
        <v>2.85</v>
      </c>
      <c r="O52" s="201">
        <v>3.17</v>
      </c>
      <c r="P52" s="201">
        <v>3.83</v>
      </c>
      <c r="Q52" s="201">
        <v>0.41</v>
      </c>
      <c r="R52" s="201">
        <v>1.27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8.44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0</v>
      </c>
      <c r="BA52" s="201">
        <v>0</v>
      </c>
      <c r="BB52" s="201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9.19</v>
      </c>
      <c r="M53" s="201">
        <v>2.56</v>
      </c>
      <c r="N53" s="201">
        <v>2.85</v>
      </c>
      <c r="O53" s="201">
        <v>3.17</v>
      </c>
      <c r="P53" s="201">
        <v>3.83</v>
      </c>
      <c r="Q53" s="201">
        <v>0.41</v>
      </c>
      <c r="R53" s="201">
        <v>1.27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8.44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0</v>
      </c>
      <c r="BA53" s="201">
        <v>0</v>
      </c>
      <c r="BB53" s="201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9.19</v>
      </c>
      <c r="M54" s="201">
        <v>2.56</v>
      </c>
      <c r="N54" s="201">
        <v>2.85</v>
      </c>
      <c r="O54" s="201">
        <v>3.17</v>
      </c>
      <c r="P54" s="201">
        <v>3.83</v>
      </c>
      <c r="Q54" s="201">
        <v>0.41</v>
      </c>
      <c r="R54" s="201">
        <v>1.27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8.44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0</v>
      </c>
      <c r="BA54" s="201">
        <v>0</v>
      </c>
      <c r="BB54" s="201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9.19</v>
      </c>
      <c r="M55" s="201">
        <v>2.56</v>
      </c>
      <c r="N55" s="201">
        <v>2.85</v>
      </c>
      <c r="O55" s="201">
        <v>3.17</v>
      </c>
      <c r="P55" s="201">
        <v>3.83</v>
      </c>
      <c r="Q55" s="201">
        <v>0.41</v>
      </c>
      <c r="R55" s="201">
        <v>1.27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8.44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0</v>
      </c>
      <c r="BA55" s="201">
        <v>0</v>
      </c>
      <c r="BB55" s="201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9.19</v>
      </c>
      <c r="M56" s="201">
        <v>2.56</v>
      </c>
      <c r="N56" s="201">
        <v>2.85</v>
      </c>
      <c r="O56" s="201">
        <v>3.17</v>
      </c>
      <c r="P56" s="201">
        <v>3.83</v>
      </c>
      <c r="Q56" s="201">
        <v>0.41</v>
      </c>
      <c r="R56" s="201">
        <v>1.27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8.44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0</v>
      </c>
      <c r="BA56" s="201">
        <v>0</v>
      </c>
      <c r="BB56" s="201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9.19</v>
      </c>
      <c r="M57" s="201">
        <v>2.56</v>
      </c>
      <c r="N57" s="201">
        <v>2.85</v>
      </c>
      <c r="O57" s="201">
        <v>3.17</v>
      </c>
      <c r="P57" s="201">
        <v>3.83</v>
      </c>
      <c r="Q57" s="201">
        <v>0.41</v>
      </c>
      <c r="R57" s="201">
        <v>1.27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8.44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0</v>
      </c>
      <c r="BA57" s="201">
        <v>0</v>
      </c>
      <c r="BB57" s="201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9.19</v>
      </c>
      <c r="M58" s="201">
        <v>2.56</v>
      </c>
      <c r="N58" s="201">
        <v>2.85</v>
      </c>
      <c r="O58" s="201">
        <v>3.17</v>
      </c>
      <c r="P58" s="201">
        <v>3.83</v>
      </c>
      <c r="Q58" s="201">
        <v>0.41</v>
      </c>
      <c r="R58" s="201">
        <v>1.27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8.44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0</v>
      </c>
      <c r="BA58" s="201">
        <v>0</v>
      </c>
      <c r="BB58" s="201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9.19</v>
      </c>
      <c r="M59" s="201">
        <v>2.56</v>
      </c>
      <c r="N59" s="201">
        <v>2.85</v>
      </c>
      <c r="O59" s="201">
        <v>3.17</v>
      </c>
      <c r="P59" s="201">
        <v>3.83</v>
      </c>
      <c r="Q59" s="201">
        <v>0.41</v>
      </c>
      <c r="R59" s="201">
        <v>1.27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8.44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0</v>
      </c>
      <c r="BA59" s="201">
        <v>0</v>
      </c>
      <c r="BB59" s="201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9.19</v>
      </c>
      <c r="M60" s="201">
        <v>2.56</v>
      </c>
      <c r="N60" s="201">
        <v>2.85</v>
      </c>
      <c r="O60" s="201">
        <v>3.17</v>
      </c>
      <c r="P60" s="201">
        <v>3.83</v>
      </c>
      <c r="Q60" s="201">
        <v>0.41</v>
      </c>
      <c r="R60" s="201">
        <v>1.27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8.44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0</v>
      </c>
      <c r="BA60" s="201">
        <v>0</v>
      </c>
      <c r="BB60" s="201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9.19</v>
      </c>
      <c r="M61" s="201">
        <v>2.56</v>
      </c>
      <c r="N61" s="201">
        <v>2.85</v>
      </c>
      <c r="O61" s="201">
        <v>3.17</v>
      </c>
      <c r="P61" s="201">
        <v>3.83</v>
      </c>
      <c r="Q61" s="201">
        <v>0.41</v>
      </c>
      <c r="R61" s="201">
        <v>1.27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8.44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0</v>
      </c>
      <c r="BA61" s="201">
        <v>0</v>
      </c>
      <c r="BB61" s="20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9.19</v>
      </c>
      <c r="M62" s="201">
        <v>2.56</v>
      </c>
      <c r="N62" s="201">
        <v>2.85</v>
      </c>
      <c r="O62" s="201">
        <v>3.17</v>
      </c>
      <c r="P62" s="201">
        <v>3.83</v>
      </c>
      <c r="Q62" s="201">
        <v>0.41</v>
      </c>
      <c r="R62" s="201">
        <v>1.27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8.44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0</v>
      </c>
      <c r="BA62" s="201">
        <v>0</v>
      </c>
      <c r="BB62" s="201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9.19</v>
      </c>
      <c r="M63" s="201">
        <v>2.56</v>
      </c>
      <c r="N63" s="201">
        <v>2.85</v>
      </c>
      <c r="O63" s="201">
        <v>3.17</v>
      </c>
      <c r="P63" s="201">
        <v>3.83</v>
      </c>
      <c r="Q63" s="201">
        <v>0.41</v>
      </c>
      <c r="R63" s="201">
        <v>1.27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8.44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0</v>
      </c>
      <c r="BA63" s="201">
        <v>0</v>
      </c>
      <c r="BB63" s="201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9.19</v>
      </c>
      <c r="M64" s="201">
        <v>2.56</v>
      </c>
      <c r="N64" s="201">
        <v>2.85</v>
      </c>
      <c r="O64" s="201">
        <v>3.17</v>
      </c>
      <c r="P64" s="201">
        <v>3.83</v>
      </c>
      <c r="Q64" s="201">
        <v>0.41</v>
      </c>
      <c r="R64" s="201">
        <v>1.27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8.44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0</v>
      </c>
      <c r="BA64" s="201">
        <v>0.52</v>
      </c>
      <c r="BB64" s="201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9.19</v>
      </c>
      <c r="M65" s="201">
        <v>2.56</v>
      </c>
      <c r="N65" s="201">
        <v>2.85</v>
      </c>
      <c r="O65" s="201">
        <v>3.17</v>
      </c>
      <c r="P65" s="201">
        <v>3.83</v>
      </c>
      <c r="Q65" s="201">
        <v>0.41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-0.51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8.44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0</v>
      </c>
      <c r="BA65" s="201">
        <v>0.87</v>
      </c>
      <c r="BB65" s="201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9.19</v>
      </c>
      <c r="M66" s="201">
        <v>2.56</v>
      </c>
      <c r="N66" s="201">
        <v>2.85</v>
      </c>
      <c r="O66" s="201">
        <v>3.17</v>
      </c>
      <c r="P66" s="201">
        <v>3.83</v>
      </c>
      <c r="Q66" s="201">
        <v>0.41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-0.51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8.44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0</v>
      </c>
      <c r="BA66" s="201">
        <v>0.87</v>
      </c>
      <c r="BB66" s="201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9.19</v>
      </c>
      <c r="M67" s="201">
        <v>2.56</v>
      </c>
      <c r="N67" s="201">
        <v>2.85</v>
      </c>
      <c r="O67" s="201">
        <v>3.17</v>
      </c>
      <c r="P67" s="201">
        <v>3.83</v>
      </c>
      <c r="Q67" s="201">
        <v>0.41</v>
      </c>
      <c r="R67" s="201">
        <v>1.27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-0.51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8.44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0</v>
      </c>
      <c r="BA67" s="201">
        <v>0.87</v>
      </c>
      <c r="BB67" s="201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9.19</v>
      </c>
      <c r="M68" s="201">
        <v>2.56</v>
      </c>
      <c r="N68" s="201">
        <v>2.85</v>
      </c>
      <c r="O68" s="201">
        <v>3.17</v>
      </c>
      <c r="P68" s="201">
        <v>3.83</v>
      </c>
      <c r="Q68" s="201">
        <v>0.41</v>
      </c>
      <c r="R68" s="201">
        <v>1.27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-0.51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8.44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0</v>
      </c>
      <c r="BA68" s="201">
        <v>0.87</v>
      </c>
      <c r="BB68" s="201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9.19</v>
      </c>
      <c r="M69" s="201">
        <v>2.56</v>
      </c>
      <c r="N69" s="201">
        <v>2.85</v>
      </c>
      <c r="O69" s="201">
        <v>3.17</v>
      </c>
      <c r="P69" s="201">
        <v>3.83</v>
      </c>
      <c r="Q69" s="201">
        <v>0.41</v>
      </c>
      <c r="R69" s="201">
        <v>1.27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-0.51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8.44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0</v>
      </c>
      <c r="BA69" s="201">
        <v>0.87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9.19</v>
      </c>
      <c r="M70" s="201">
        <v>2.56</v>
      </c>
      <c r="N70" s="201">
        <v>2.85</v>
      </c>
      <c r="O70" s="201">
        <v>3.17</v>
      </c>
      <c r="P70" s="201">
        <v>3.83</v>
      </c>
      <c r="Q70" s="201">
        <v>0.41</v>
      </c>
      <c r="R70" s="201">
        <v>1.27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-0.51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8.44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0</v>
      </c>
      <c r="BA70" s="201">
        <v>0.87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2.89</v>
      </c>
      <c r="L71" s="201">
        <v>9.52</v>
      </c>
      <c r="M71" s="201">
        <v>2.56</v>
      </c>
      <c r="N71" s="201">
        <v>2.85</v>
      </c>
      <c r="O71" s="201">
        <v>3.17</v>
      </c>
      <c r="P71" s="201">
        <v>3.83</v>
      </c>
      <c r="Q71" s="201">
        <v>0.42</v>
      </c>
      <c r="R71" s="201">
        <v>1.27</v>
      </c>
      <c r="S71" s="201">
        <v>0.64</v>
      </c>
      <c r="T71" s="201">
        <v>1.57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-0.51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8.44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0</v>
      </c>
      <c r="BA71" s="201">
        <v>0.87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2.89</v>
      </c>
      <c r="L72" s="201">
        <v>9.52</v>
      </c>
      <c r="M72" s="201">
        <v>2.56</v>
      </c>
      <c r="N72" s="201">
        <v>2.85</v>
      </c>
      <c r="O72" s="201">
        <v>3.17</v>
      </c>
      <c r="P72" s="201">
        <v>3.83</v>
      </c>
      <c r="Q72" s="201">
        <v>0.42</v>
      </c>
      <c r="R72" s="201">
        <v>1.27</v>
      </c>
      <c r="S72" s="201">
        <v>0.65</v>
      </c>
      <c r="T72" s="201">
        <v>1.57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-0.51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8.44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0</v>
      </c>
      <c r="BA72" s="201">
        <v>0.87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2.89</v>
      </c>
      <c r="L73" s="201">
        <v>9.52</v>
      </c>
      <c r="M73" s="201">
        <v>2.56</v>
      </c>
      <c r="N73" s="201">
        <v>2.85</v>
      </c>
      <c r="O73" s="201">
        <v>3.17</v>
      </c>
      <c r="P73" s="201">
        <v>3.83</v>
      </c>
      <c r="Q73" s="201">
        <v>0.42</v>
      </c>
      <c r="R73" s="201">
        <v>1.27</v>
      </c>
      <c r="S73" s="201">
        <v>0.65</v>
      </c>
      <c r="T73" s="201">
        <v>1.57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-0.51</v>
      </c>
      <c r="AJ73" s="201">
        <v>2.19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8.44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0.98</v>
      </c>
      <c r="BA73" s="201">
        <v>1.07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2.89</v>
      </c>
      <c r="L74" s="201">
        <v>9.52</v>
      </c>
      <c r="M74" s="201">
        <v>2.56</v>
      </c>
      <c r="N74" s="201">
        <v>2.85</v>
      </c>
      <c r="O74" s="201">
        <v>3.17</v>
      </c>
      <c r="P74" s="201">
        <v>3.83</v>
      </c>
      <c r="Q74" s="201">
        <v>0.41</v>
      </c>
      <c r="R74" s="201">
        <v>1.27</v>
      </c>
      <c r="S74" s="201">
        <v>0.63</v>
      </c>
      <c r="T74" s="201">
        <v>1.57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-0.51</v>
      </c>
      <c r="AJ74" s="201">
        <v>2.19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8.44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1.96</v>
      </c>
      <c r="BA74" s="201">
        <v>1.45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2.89</v>
      </c>
      <c r="L75" s="201">
        <v>9.52</v>
      </c>
      <c r="M75" s="201">
        <v>2.56</v>
      </c>
      <c r="N75" s="201">
        <v>2.85</v>
      </c>
      <c r="O75" s="201">
        <v>3.17</v>
      </c>
      <c r="P75" s="201">
        <v>3.83</v>
      </c>
      <c r="Q75" s="201">
        <v>0.42</v>
      </c>
      <c r="R75" s="201">
        <v>1.27</v>
      </c>
      <c r="S75" s="201">
        <v>0.65</v>
      </c>
      <c r="T75" s="201">
        <v>1.57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-0.51</v>
      </c>
      <c r="AJ75" s="201">
        <v>2.19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8.44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1.96</v>
      </c>
      <c r="BA75" s="201">
        <v>1.69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2.89</v>
      </c>
      <c r="L76" s="201">
        <v>9.52</v>
      </c>
      <c r="M76" s="201">
        <v>2.56</v>
      </c>
      <c r="N76" s="201">
        <v>2.85</v>
      </c>
      <c r="O76" s="201">
        <v>3.17</v>
      </c>
      <c r="P76" s="201">
        <v>3.83</v>
      </c>
      <c r="Q76" s="201">
        <v>0.42</v>
      </c>
      <c r="R76" s="201">
        <v>1.27</v>
      </c>
      <c r="S76" s="201">
        <v>0.65</v>
      </c>
      <c r="T76" s="201">
        <v>1.57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-0.51</v>
      </c>
      <c r="AJ76" s="201">
        <v>2.19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8.44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2.27</v>
      </c>
      <c r="BA76" s="201">
        <v>2.48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2.89</v>
      </c>
      <c r="L77" s="201">
        <v>9.52</v>
      </c>
      <c r="M77" s="201">
        <v>2.56</v>
      </c>
      <c r="N77" s="201">
        <v>2.85</v>
      </c>
      <c r="O77" s="201">
        <v>3.17</v>
      </c>
      <c r="P77" s="201">
        <v>3.83</v>
      </c>
      <c r="Q77" s="201">
        <v>0.42</v>
      </c>
      <c r="R77" s="201">
        <v>1.27</v>
      </c>
      <c r="S77" s="201">
        <v>0.65</v>
      </c>
      <c r="T77" s="201">
        <v>1.57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-0.51</v>
      </c>
      <c r="AJ77" s="201">
        <v>2.19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8.44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2.96</v>
      </c>
      <c r="AZ77" s="201">
        <v>4.8600000000000003</v>
      </c>
      <c r="BA77" s="201">
        <v>3.22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2.89</v>
      </c>
      <c r="L78" s="201">
        <v>9.27</v>
      </c>
      <c r="M78" s="201">
        <v>2.56</v>
      </c>
      <c r="N78" s="201">
        <v>2.85</v>
      </c>
      <c r="O78" s="201">
        <v>3.17</v>
      </c>
      <c r="P78" s="201">
        <v>3.83</v>
      </c>
      <c r="Q78" s="201">
        <v>0.42</v>
      </c>
      <c r="R78" s="201">
        <v>1.27</v>
      </c>
      <c r="S78" s="201">
        <v>0.65</v>
      </c>
      <c r="T78" s="201">
        <v>1.57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-0.51</v>
      </c>
      <c r="AJ78" s="201">
        <v>2.19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8.44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4.8600000000000003</v>
      </c>
      <c r="BA78" s="201">
        <v>3.22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9.19</v>
      </c>
      <c r="M79" s="201">
        <v>2.56</v>
      </c>
      <c r="N79" s="201">
        <v>2.85</v>
      </c>
      <c r="O79" s="201">
        <v>3.17</v>
      </c>
      <c r="P79" s="201">
        <v>3.83</v>
      </c>
      <c r="Q79" s="201">
        <v>0.41</v>
      </c>
      <c r="R79" s="201">
        <v>1.27</v>
      </c>
      <c r="S79" s="201">
        <v>0.63</v>
      </c>
      <c r="T79" s="201">
        <v>1.57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6.44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4.8600000000000003</v>
      </c>
      <c r="BA79" s="201">
        <v>3.22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9.19</v>
      </c>
      <c r="M80" s="201">
        <v>2.56</v>
      </c>
      <c r="N80" s="201">
        <v>2.85</v>
      </c>
      <c r="O80" s="201">
        <v>3.17</v>
      </c>
      <c r="P80" s="201">
        <v>3.83</v>
      </c>
      <c r="Q80" s="201">
        <v>0.41</v>
      </c>
      <c r="R80" s="201">
        <v>1.27</v>
      </c>
      <c r="S80" s="201">
        <v>0.63</v>
      </c>
      <c r="T80" s="201">
        <v>1.57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9.66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4.8600000000000003</v>
      </c>
      <c r="BA80" s="201">
        <v>3.22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9.19</v>
      </c>
      <c r="M81" s="201">
        <v>2.56</v>
      </c>
      <c r="N81" s="201">
        <v>2.85</v>
      </c>
      <c r="O81" s="201">
        <v>3.17</v>
      </c>
      <c r="P81" s="201">
        <v>3.83</v>
      </c>
      <c r="Q81" s="201">
        <v>0.41</v>
      </c>
      <c r="R81" s="201">
        <v>1.27</v>
      </c>
      <c r="S81" s="201">
        <v>0.63</v>
      </c>
      <c r="T81" s="201">
        <v>1.57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12.94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4.8600000000000003</v>
      </c>
      <c r="BA81" s="201">
        <v>3.22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9.19</v>
      </c>
      <c r="M82" s="201">
        <v>2.56</v>
      </c>
      <c r="N82" s="201">
        <v>2.85</v>
      </c>
      <c r="O82" s="201">
        <v>3.17</v>
      </c>
      <c r="P82" s="201">
        <v>3.83</v>
      </c>
      <c r="Q82" s="201">
        <v>0.41</v>
      </c>
      <c r="R82" s="201">
        <v>1.27</v>
      </c>
      <c r="S82" s="201">
        <v>0.63</v>
      </c>
      <c r="T82" s="201">
        <v>1.57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4.8600000000000003</v>
      </c>
      <c r="BA82" s="201">
        <v>3.22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2.89</v>
      </c>
      <c r="L83" s="201">
        <v>9.19</v>
      </c>
      <c r="M83" s="201">
        <v>2.56</v>
      </c>
      <c r="N83" s="201">
        <v>2.85</v>
      </c>
      <c r="O83" s="201">
        <v>3.17</v>
      </c>
      <c r="P83" s="201">
        <v>3.83</v>
      </c>
      <c r="Q83" s="201">
        <v>0.41</v>
      </c>
      <c r="R83" s="201">
        <v>1.27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4.8600000000000003</v>
      </c>
      <c r="BA83" s="201">
        <v>3.22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2.89</v>
      </c>
      <c r="L84" s="201">
        <v>9.19</v>
      </c>
      <c r="M84" s="201">
        <v>2.56</v>
      </c>
      <c r="N84" s="201">
        <v>2.85</v>
      </c>
      <c r="O84" s="201">
        <v>3.17</v>
      </c>
      <c r="P84" s="201">
        <v>3.83</v>
      </c>
      <c r="Q84" s="201">
        <v>0.41</v>
      </c>
      <c r="R84" s="201">
        <v>1.27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4.8600000000000003</v>
      </c>
      <c r="BA84" s="201">
        <v>3.22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2.89</v>
      </c>
      <c r="L85" s="201">
        <v>9.19</v>
      </c>
      <c r="M85" s="201">
        <v>2.56</v>
      </c>
      <c r="N85" s="201">
        <v>2.85</v>
      </c>
      <c r="O85" s="201">
        <v>3.17</v>
      </c>
      <c r="P85" s="201">
        <v>3.83</v>
      </c>
      <c r="Q85" s="201">
        <v>0.41</v>
      </c>
      <c r="R85" s="201">
        <v>1.27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2.91</v>
      </c>
      <c r="AZ85" s="201">
        <v>4.8600000000000003</v>
      </c>
      <c r="BA85" s="201">
        <v>2.78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2.89</v>
      </c>
      <c r="L86" s="201">
        <v>9.19</v>
      </c>
      <c r="M86" s="201">
        <v>2.56</v>
      </c>
      <c r="N86" s="201">
        <v>2.85</v>
      </c>
      <c r="O86" s="201">
        <v>3.17</v>
      </c>
      <c r="P86" s="201">
        <v>3.83</v>
      </c>
      <c r="Q86" s="201">
        <v>0.41</v>
      </c>
      <c r="R86" s="201">
        <v>1.27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4.2300000000000004</v>
      </c>
      <c r="BA86" s="201">
        <v>2.0299999999999998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2.89</v>
      </c>
      <c r="L87" s="201">
        <v>9.19</v>
      </c>
      <c r="M87" s="201">
        <v>2.56</v>
      </c>
      <c r="N87" s="201">
        <v>2.85</v>
      </c>
      <c r="O87" s="201">
        <v>3.17</v>
      </c>
      <c r="P87" s="201">
        <v>3.83</v>
      </c>
      <c r="Q87" s="201">
        <v>0.41</v>
      </c>
      <c r="R87" s="201">
        <v>1.27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22.28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4.2699999999999996</v>
      </c>
      <c r="BA87" s="201">
        <v>1.45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2.89</v>
      </c>
      <c r="L88" s="201">
        <v>9.19</v>
      </c>
      <c r="M88" s="201">
        <v>2.56</v>
      </c>
      <c r="N88" s="201">
        <v>2.85</v>
      </c>
      <c r="O88" s="201">
        <v>3.17</v>
      </c>
      <c r="P88" s="201">
        <v>3.83</v>
      </c>
      <c r="Q88" s="201">
        <v>0.41</v>
      </c>
      <c r="R88" s="201">
        <v>1.27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22.28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4.8600000000000003</v>
      </c>
      <c r="BA88" s="201">
        <v>2.0299999999999998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2.89</v>
      </c>
      <c r="L89" s="201">
        <v>9.19</v>
      </c>
      <c r="M89" s="201">
        <v>2.56</v>
      </c>
      <c r="N89" s="201">
        <v>2.85</v>
      </c>
      <c r="O89" s="201">
        <v>3.17</v>
      </c>
      <c r="P89" s="201">
        <v>3.83</v>
      </c>
      <c r="Q89" s="201">
        <v>0.41</v>
      </c>
      <c r="R89" s="201">
        <v>1.27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22.28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4.8600000000000003</v>
      </c>
      <c r="BA89" s="201">
        <v>2.78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2.89</v>
      </c>
      <c r="L90" s="201">
        <v>9.19</v>
      </c>
      <c r="M90" s="201">
        <v>2.56</v>
      </c>
      <c r="N90" s="201">
        <v>2.85</v>
      </c>
      <c r="O90" s="201">
        <v>3.17</v>
      </c>
      <c r="P90" s="201">
        <v>3.83</v>
      </c>
      <c r="Q90" s="201">
        <v>0.41</v>
      </c>
      <c r="R90" s="201">
        <v>1.27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22.28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4.8600000000000003</v>
      </c>
      <c r="BA90" s="201">
        <v>2.78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2.89</v>
      </c>
      <c r="L91" s="201">
        <v>9.19</v>
      </c>
      <c r="M91" s="201">
        <v>2.56</v>
      </c>
      <c r="N91" s="201">
        <v>2.85</v>
      </c>
      <c r="O91" s="201">
        <v>3.17</v>
      </c>
      <c r="P91" s="201">
        <v>3.83</v>
      </c>
      <c r="Q91" s="201">
        <v>0.41</v>
      </c>
      <c r="R91" s="201">
        <v>1.27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22.28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4.8600000000000003</v>
      </c>
      <c r="BA91" s="201">
        <v>3.22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2.89</v>
      </c>
      <c r="L92" s="201">
        <v>9.19</v>
      </c>
      <c r="M92" s="201">
        <v>2.56</v>
      </c>
      <c r="N92" s="201">
        <v>2.85</v>
      </c>
      <c r="O92" s="201">
        <v>3.17</v>
      </c>
      <c r="P92" s="201">
        <v>3.83</v>
      </c>
      <c r="Q92" s="201">
        <v>0.41</v>
      </c>
      <c r="R92" s="201">
        <v>1.27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22.28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4.8600000000000003</v>
      </c>
      <c r="BA92" s="201">
        <v>3.21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2.89</v>
      </c>
      <c r="L93" s="201">
        <v>9.19</v>
      </c>
      <c r="M93" s="201">
        <v>2.56</v>
      </c>
      <c r="N93" s="201">
        <v>2.85</v>
      </c>
      <c r="O93" s="201">
        <v>3.17</v>
      </c>
      <c r="P93" s="201">
        <v>3.83</v>
      </c>
      <c r="Q93" s="201">
        <v>0.41</v>
      </c>
      <c r="R93" s="201">
        <v>1.27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22.28</v>
      </c>
      <c r="AJ93" s="201">
        <v>0</v>
      </c>
      <c r="AK93" s="201">
        <v>0</v>
      </c>
      <c r="AL93" s="201">
        <v>0</v>
      </c>
      <c r="AM93" s="201">
        <v>0</v>
      </c>
      <c r="AN93" s="201">
        <v>2.19</v>
      </c>
      <c r="AO93">
        <v>0</v>
      </c>
      <c r="AP93" s="201">
        <v>0</v>
      </c>
      <c r="AQ93" s="201">
        <v>0</v>
      </c>
      <c r="AR93" s="201">
        <v>0</v>
      </c>
      <c r="AS93" s="201">
        <v>8.44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4.8600000000000003</v>
      </c>
      <c r="BA93" s="201">
        <v>2.78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2.89</v>
      </c>
      <c r="L94" s="201">
        <v>9.19</v>
      </c>
      <c r="M94" s="201">
        <v>2.56</v>
      </c>
      <c r="N94" s="201">
        <v>2.85</v>
      </c>
      <c r="O94" s="201">
        <v>3.17</v>
      </c>
      <c r="P94" s="201">
        <v>3.83</v>
      </c>
      <c r="Q94" s="201">
        <v>0.41</v>
      </c>
      <c r="R94" s="201">
        <v>1.27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22.28</v>
      </c>
      <c r="AJ94" s="201">
        <v>0</v>
      </c>
      <c r="AK94" s="201">
        <v>0</v>
      </c>
      <c r="AL94" s="201">
        <v>0</v>
      </c>
      <c r="AM94" s="201">
        <v>0</v>
      </c>
      <c r="AN94" s="201">
        <v>2.19</v>
      </c>
      <c r="AO94">
        <v>0</v>
      </c>
      <c r="AP94" s="201">
        <v>0</v>
      </c>
      <c r="AQ94" s="201">
        <v>0</v>
      </c>
      <c r="AR94" s="201">
        <v>0</v>
      </c>
      <c r="AS94" s="201">
        <v>8.44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4.8600000000000003</v>
      </c>
      <c r="BA94" s="201">
        <v>2.0299999999999998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9.19</v>
      </c>
      <c r="M95" s="201">
        <v>2.56</v>
      </c>
      <c r="N95" s="201">
        <v>2.85</v>
      </c>
      <c r="O95" s="201">
        <v>3.17</v>
      </c>
      <c r="P95" s="201">
        <v>3.83</v>
      </c>
      <c r="Q95" s="201">
        <v>0.41</v>
      </c>
      <c r="R95" s="201">
        <v>1.27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22.28</v>
      </c>
      <c r="AJ95" s="201">
        <v>0</v>
      </c>
      <c r="AK95" s="201">
        <v>0</v>
      </c>
      <c r="AL95" s="201">
        <v>0</v>
      </c>
      <c r="AM95" s="201">
        <v>19.87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4.8600000000000003</v>
      </c>
      <c r="BA95" s="201">
        <v>2.0299999999999998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9.19</v>
      </c>
      <c r="M96" s="201">
        <v>2.56</v>
      </c>
      <c r="N96" s="201">
        <v>2.85</v>
      </c>
      <c r="O96" s="201">
        <v>3.17</v>
      </c>
      <c r="P96" s="201">
        <v>3.83</v>
      </c>
      <c r="Q96" s="201">
        <v>0.41</v>
      </c>
      <c r="R96" s="201">
        <v>1.27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22.28</v>
      </c>
      <c r="AJ96" s="201">
        <v>0</v>
      </c>
      <c r="AK96" s="201">
        <v>0</v>
      </c>
      <c r="AL96" s="201">
        <v>0</v>
      </c>
      <c r="AM96" s="201">
        <v>21.89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4.8600000000000003</v>
      </c>
      <c r="BA96" s="201">
        <v>1.36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9.19</v>
      </c>
      <c r="M97" s="201">
        <v>2.56</v>
      </c>
      <c r="N97" s="201">
        <v>2.85</v>
      </c>
      <c r="O97" s="201">
        <v>3.17</v>
      </c>
      <c r="P97" s="201">
        <v>3.83</v>
      </c>
      <c r="Q97" s="201">
        <v>0.41</v>
      </c>
      <c r="R97" s="201">
        <v>1.27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22.28</v>
      </c>
      <c r="AJ97" s="201">
        <v>0</v>
      </c>
      <c r="AK97" s="201">
        <v>0</v>
      </c>
      <c r="AL97" s="201">
        <v>0</v>
      </c>
      <c r="AM97" s="201">
        <v>21.89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3.65</v>
      </c>
      <c r="BA97" s="201">
        <v>0.9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9.19</v>
      </c>
      <c r="M98" s="201">
        <v>2.56</v>
      </c>
      <c r="N98" s="201">
        <v>2.85</v>
      </c>
      <c r="O98" s="201">
        <v>3.17</v>
      </c>
      <c r="P98" s="201">
        <v>3.83</v>
      </c>
      <c r="Q98" s="201">
        <v>0.41</v>
      </c>
      <c r="R98" s="201">
        <v>1.27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22.28</v>
      </c>
      <c r="AJ98" s="201">
        <v>0</v>
      </c>
      <c r="AK98" s="201">
        <v>0</v>
      </c>
      <c r="AL98" s="201">
        <v>0</v>
      </c>
      <c r="AM98" s="201">
        <v>21.89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2.4300000000000002</v>
      </c>
      <c r="BA98" s="201">
        <v>0.45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6.753249999999994E-2</v>
      </c>
      <c r="L99">
        <f t="shared" si="0"/>
        <v>0.2211575000000004</v>
      </c>
      <c r="M99">
        <f t="shared" si="0"/>
        <v>6.1440000000000043E-2</v>
      </c>
      <c r="N99">
        <f t="shared" si="0"/>
        <v>6.8399999999999947E-2</v>
      </c>
      <c r="O99">
        <f t="shared" si="0"/>
        <v>7.6079999999999953E-2</v>
      </c>
      <c r="P99">
        <f t="shared" si="0"/>
        <v>9.1919999999999974E-2</v>
      </c>
      <c r="Q99">
        <f t="shared" si="0"/>
        <v>9.8574999999999895E-3</v>
      </c>
      <c r="R99">
        <f t="shared" si="0"/>
        <v>3.0479999999999972E-2</v>
      </c>
      <c r="S99">
        <f t="shared" si="0"/>
        <v>1.515250000000002E-2</v>
      </c>
      <c r="T99">
        <f t="shared" si="0"/>
        <v>3.7502500000000008E-2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0.30806499999999998</v>
      </c>
      <c r="AJ99">
        <f t="shared" si="0"/>
        <v>3.2849999999999997E-3</v>
      </c>
      <c r="AK99">
        <f t="shared" si="0"/>
        <v>0</v>
      </c>
      <c r="AL99">
        <f t="shared" si="0"/>
        <v>0</v>
      </c>
      <c r="AM99">
        <f t="shared" si="0"/>
        <v>0.18014749999999996</v>
      </c>
      <c r="AN99">
        <f t="shared" si="0"/>
        <v>1.0950000000000001E-3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0.20301000000000047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2.7612500000000002E-2</v>
      </c>
      <c r="BA99">
        <f t="shared" si="0"/>
        <v>2.43425E-2</v>
      </c>
      <c r="BB99">
        <f t="shared" si="0"/>
        <v>6.5562500000000079E-2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-0.13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-0.13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-0.13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-0.13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-0.13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-0.13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-0.13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-0.13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-0.13</v>
      </c>
      <c r="AJ73" s="201">
        <v>0.55000000000000004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-0.13</v>
      </c>
      <c r="AJ74" s="201">
        <v>0.55000000000000004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-0.13</v>
      </c>
      <c r="AJ75" s="201">
        <v>0.55000000000000004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-0.13</v>
      </c>
      <c r="AJ76" s="201">
        <v>0.55000000000000004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-0.13</v>
      </c>
      <c r="AJ77" s="201">
        <v>0.55000000000000004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-0.13</v>
      </c>
      <c r="AJ78" s="201">
        <v>0.55000000000000004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1.63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2.4500000000000002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3.28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5.65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5.65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5.65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5.65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5.65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5.65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5.65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5.65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5.65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5.65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5.65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5.65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7.8194999999999973E-2</v>
      </c>
      <c r="AJ99">
        <f t="shared" si="0"/>
        <v>8.25E-4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266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252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252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258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255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222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170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151.27000000000001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150.68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150.68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150.68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150.68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150.68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150.68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150.68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150.68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150.68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150.68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150.68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150.68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150.68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150.68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150.68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150.68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150.68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150.68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150.68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150.68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150.68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150.68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150.68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150.68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150.68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151.69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151.56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152.85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150.68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-7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-7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-7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-7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-7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-7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-7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-7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-7</v>
      </c>
      <c r="L73" s="201">
        <v>30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-7</v>
      </c>
      <c r="L74" s="201">
        <v>30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-7</v>
      </c>
      <c r="L75" s="201">
        <v>30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-7</v>
      </c>
      <c r="L76" s="201">
        <v>30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-7</v>
      </c>
      <c r="L77" s="201">
        <v>30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-7</v>
      </c>
      <c r="L78" s="201">
        <v>30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120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180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307.05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307.05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310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310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310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310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310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310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310</v>
      </c>
      <c r="L93" s="201">
        <v>0</v>
      </c>
      <c r="M93" s="201">
        <v>0</v>
      </c>
      <c r="N93" s="201">
        <v>0</v>
      </c>
      <c r="O93" s="201">
        <v>0</v>
      </c>
      <c r="P93" s="201">
        <v>30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310</v>
      </c>
      <c r="L94" s="201">
        <v>0</v>
      </c>
      <c r="M94" s="201">
        <v>0</v>
      </c>
      <c r="N94" s="201">
        <v>0</v>
      </c>
      <c r="O94" s="201">
        <v>0</v>
      </c>
      <c r="P94" s="201">
        <v>30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310</v>
      </c>
      <c r="L95" s="201">
        <v>0</v>
      </c>
      <c r="M95" s="201">
        <v>0</v>
      </c>
      <c r="N95" s="201">
        <v>0</v>
      </c>
      <c r="O95" s="201">
        <v>150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310</v>
      </c>
      <c r="L96" s="201">
        <v>0</v>
      </c>
      <c r="M96" s="201">
        <v>0</v>
      </c>
      <c r="N96" s="201">
        <v>0</v>
      </c>
      <c r="O96" s="201">
        <v>165.27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310</v>
      </c>
      <c r="L97" s="201">
        <v>0</v>
      </c>
      <c r="M97" s="201">
        <v>0</v>
      </c>
      <c r="N97" s="201">
        <v>0</v>
      </c>
      <c r="O97" s="201">
        <v>165.27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310</v>
      </c>
      <c r="L98" s="201">
        <v>0</v>
      </c>
      <c r="M98" s="201">
        <v>0</v>
      </c>
      <c r="N98" s="201">
        <v>0</v>
      </c>
      <c r="O98" s="201">
        <v>165.27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4.274025</v>
      </c>
      <c r="L99" s="114">
        <f t="shared" si="0"/>
        <v>4.4999999999999998E-2</v>
      </c>
      <c r="M99" s="114">
        <f t="shared" si="0"/>
        <v>0</v>
      </c>
      <c r="N99" s="114">
        <f t="shared" si="0"/>
        <v>0</v>
      </c>
      <c r="O99" s="114">
        <f t="shared" si="0"/>
        <v>1.7114650000000007</v>
      </c>
      <c r="P99" s="114">
        <f t="shared" si="0"/>
        <v>1.4999999999999999E-2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22.69</v>
      </c>
      <c r="E3" s="201">
        <v>0</v>
      </c>
      <c r="F3" s="201">
        <v>0</v>
      </c>
      <c r="G3" s="201">
        <v>36.409999999999997</v>
      </c>
      <c r="H3" s="201">
        <v>0</v>
      </c>
      <c r="I3" s="201">
        <v>0</v>
      </c>
      <c r="J3" s="201">
        <v>34.85</v>
      </c>
      <c r="K3" s="201">
        <v>17.57</v>
      </c>
      <c r="L3" s="201">
        <v>0.62</v>
      </c>
      <c r="M3" s="201">
        <v>2.27</v>
      </c>
      <c r="N3" s="201">
        <v>1.88</v>
      </c>
      <c r="O3" s="201">
        <v>2.63</v>
      </c>
      <c r="P3" s="201">
        <v>0.82</v>
      </c>
      <c r="Q3" s="201">
        <v>0.34</v>
      </c>
      <c r="R3" s="201">
        <v>0.68</v>
      </c>
      <c r="S3" s="201">
        <v>0.42</v>
      </c>
      <c r="T3" s="201">
        <v>0.05</v>
      </c>
      <c r="U3" s="201">
        <v>2.13</v>
      </c>
      <c r="V3" s="201">
        <v>1.1399999999999999</v>
      </c>
      <c r="W3" s="201">
        <v>0.7</v>
      </c>
      <c r="X3" s="201">
        <v>2.2400000000000002</v>
      </c>
      <c r="Y3" s="201">
        <v>0</v>
      </c>
      <c r="Z3" s="201">
        <v>4.21</v>
      </c>
      <c r="AA3" s="201">
        <v>1.36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-2.95</v>
      </c>
      <c r="AL3" s="201">
        <v>0</v>
      </c>
      <c r="AM3" s="201">
        <v>0</v>
      </c>
      <c r="AN3" s="201">
        <v>0</v>
      </c>
      <c r="AO3" s="201">
        <v>85.28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0.27</v>
      </c>
      <c r="AV3" s="201">
        <v>0.19</v>
      </c>
      <c r="AW3" s="201">
        <v>0.08</v>
      </c>
      <c r="AX3" s="201">
        <v>0.03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22.69</v>
      </c>
      <c r="E4" s="201">
        <v>0</v>
      </c>
      <c r="F4" s="201">
        <v>0</v>
      </c>
      <c r="G4" s="201">
        <v>36.409999999999997</v>
      </c>
      <c r="H4" s="201">
        <v>0</v>
      </c>
      <c r="I4" s="201">
        <v>0</v>
      </c>
      <c r="J4" s="201">
        <v>34.85</v>
      </c>
      <c r="K4" s="201">
        <v>17.57</v>
      </c>
      <c r="L4" s="201">
        <v>0.62</v>
      </c>
      <c r="M4" s="201">
        <v>2.27</v>
      </c>
      <c r="N4" s="201">
        <v>1.88</v>
      </c>
      <c r="O4" s="201">
        <v>2.63</v>
      </c>
      <c r="P4" s="201">
        <v>0.82</v>
      </c>
      <c r="Q4" s="201">
        <v>0.34</v>
      </c>
      <c r="R4" s="201">
        <v>0.68</v>
      </c>
      <c r="S4" s="201">
        <v>0.42</v>
      </c>
      <c r="T4" s="201">
        <v>0.05</v>
      </c>
      <c r="U4" s="201">
        <v>2.13</v>
      </c>
      <c r="V4" s="201">
        <v>1.44</v>
      </c>
      <c r="W4" s="201">
        <v>0.7</v>
      </c>
      <c r="X4" s="201">
        <v>2.2400000000000002</v>
      </c>
      <c r="Y4" s="201">
        <v>0</v>
      </c>
      <c r="Z4" s="201">
        <v>4.21</v>
      </c>
      <c r="AA4" s="201">
        <v>1.36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-2.95</v>
      </c>
      <c r="AL4" s="201">
        <v>0</v>
      </c>
      <c r="AM4" s="201">
        <v>0</v>
      </c>
      <c r="AN4" s="201">
        <v>0</v>
      </c>
      <c r="AO4" s="201">
        <v>94.28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0.27</v>
      </c>
      <c r="AV4" s="201">
        <v>0.19</v>
      </c>
      <c r="AW4" s="201">
        <v>0</v>
      </c>
      <c r="AX4" s="201">
        <v>0.03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22.69</v>
      </c>
      <c r="E5" s="201">
        <v>0</v>
      </c>
      <c r="F5" s="201">
        <v>0</v>
      </c>
      <c r="G5" s="201">
        <v>36.409999999999997</v>
      </c>
      <c r="H5" s="201">
        <v>0</v>
      </c>
      <c r="I5" s="201">
        <v>0</v>
      </c>
      <c r="J5" s="201">
        <v>34.85</v>
      </c>
      <c r="K5" s="201">
        <v>17.57</v>
      </c>
      <c r="L5" s="201">
        <v>0.62</v>
      </c>
      <c r="M5" s="201">
        <v>2.27</v>
      </c>
      <c r="N5" s="201">
        <v>1.88</v>
      </c>
      <c r="O5" s="201">
        <v>2.63</v>
      </c>
      <c r="P5" s="201">
        <v>0.82</v>
      </c>
      <c r="Q5" s="201">
        <v>0.34</v>
      </c>
      <c r="R5" s="201">
        <v>0.68</v>
      </c>
      <c r="S5" s="201">
        <v>0.42</v>
      </c>
      <c r="T5" s="201">
        <v>0.05</v>
      </c>
      <c r="U5" s="201">
        <v>2.13</v>
      </c>
      <c r="V5" s="201">
        <v>1.44</v>
      </c>
      <c r="W5" s="201">
        <v>0.7</v>
      </c>
      <c r="X5" s="201">
        <v>2.2400000000000002</v>
      </c>
      <c r="Y5" s="201">
        <v>0</v>
      </c>
      <c r="Z5" s="201">
        <v>4.21</v>
      </c>
      <c r="AA5" s="201">
        <v>1.36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-2.95</v>
      </c>
      <c r="AL5" s="201">
        <v>0</v>
      </c>
      <c r="AM5" s="201">
        <v>0</v>
      </c>
      <c r="AN5" s="201">
        <v>0</v>
      </c>
      <c r="AO5" s="201">
        <v>94.28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0.27</v>
      </c>
      <c r="AV5" s="201">
        <v>0.19</v>
      </c>
      <c r="AW5" s="201">
        <v>0</v>
      </c>
      <c r="AX5" s="201">
        <v>0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22.69</v>
      </c>
      <c r="E6" s="201">
        <v>0</v>
      </c>
      <c r="F6" s="201">
        <v>0</v>
      </c>
      <c r="G6" s="201">
        <v>36.409999999999997</v>
      </c>
      <c r="H6" s="201">
        <v>0</v>
      </c>
      <c r="I6" s="201">
        <v>0</v>
      </c>
      <c r="J6" s="201">
        <v>34.85</v>
      </c>
      <c r="K6" s="201">
        <v>17.57</v>
      </c>
      <c r="L6" s="201">
        <v>0.62</v>
      </c>
      <c r="M6" s="201">
        <v>2.27</v>
      </c>
      <c r="N6" s="201">
        <v>1.88</v>
      </c>
      <c r="O6" s="201">
        <v>2.63</v>
      </c>
      <c r="P6" s="201">
        <v>0.82</v>
      </c>
      <c r="Q6" s="201">
        <v>0.34</v>
      </c>
      <c r="R6" s="201">
        <v>0.68</v>
      </c>
      <c r="S6" s="201">
        <v>0.42</v>
      </c>
      <c r="T6" s="201">
        <v>0.05</v>
      </c>
      <c r="U6" s="201">
        <v>2.13</v>
      </c>
      <c r="V6" s="201">
        <v>1.75</v>
      </c>
      <c r="W6" s="201">
        <v>0.7</v>
      </c>
      <c r="X6" s="201">
        <v>2.2400000000000002</v>
      </c>
      <c r="Y6" s="201">
        <v>0</v>
      </c>
      <c r="Z6" s="201">
        <v>4.21</v>
      </c>
      <c r="AA6" s="201">
        <v>1.36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-2.95</v>
      </c>
      <c r="AL6" s="201">
        <v>0</v>
      </c>
      <c r="AM6" s="201">
        <v>0</v>
      </c>
      <c r="AN6" s="201">
        <v>0</v>
      </c>
      <c r="AO6" s="201">
        <v>88.28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0.27</v>
      </c>
      <c r="AV6" s="201">
        <v>0.19</v>
      </c>
      <c r="AW6" s="201">
        <v>0</v>
      </c>
      <c r="AX6" s="201">
        <v>0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22.69</v>
      </c>
      <c r="E7" s="201">
        <v>0</v>
      </c>
      <c r="F7" s="201">
        <v>0</v>
      </c>
      <c r="G7" s="201">
        <v>36.409999999999997</v>
      </c>
      <c r="H7" s="201">
        <v>0</v>
      </c>
      <c r="I7" s="201">
        <v>0</v>
      </c>
      <c r="J7" s="201">
        <v>34.85</v>
      </c>
      <c r="K7" s="201">
        <v>17.57</v>
      </c>
      <c r="L7" s="201">
        <v>0.62</v>
      </c>
      <c r="M7" s="201">
        <v>2.27</v>
      </c>
      <c r="N7" s="201">
        <v>1.88</v>
      </c>
      <c r="O7" s="201">
        <v>2.63</v>
      </c>
      <c r="P7" s="201">
        <v>0.82</v>
      </c>
      <c r="Q7" s="201">
        <v>0.34</v>
      </c>
      <c r="R7" s="201">
        <v>0.68</v>
      </c>
      <c r="S7" s="201">
        <v>0.42</v>
      </c>
      <c r="T7" s="201">
        <v>0.05</v>
      </c>
      <c r="U7" s="201">
        <v>2.13</v>
      </c>
      <c r="V7" s="201">
        <v>1.1399999999999999</v>
      </c>
      <c r="W7" s="201">
        <v>0.7</v>
      </c>
      <c r="X7" s="201">
        <v>2.2400000000000002</v>
      </c>
      <c r="Y7" s="201">
        <v>0</v>
      </c>
      <c r="Z7" s="201">
        <v>4.21</v>
      </c>
      <c r="AA7" s="201">
        <v>1.36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-2.95</v>
      </c>
      <c r="AL7" s="201">
        <v>0</v>
      </c>
      <c r="AM7" s="201">
        <v>0</v>
      </c>
      <c r="AN7" s="201">
        <v>0</v>
      </c>
      <c r="AO7" s="201">
        <v>86.28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0.27</v>
      </c>
      <c r="AV7" s="201">
        <v>0.19</v>
      </c>
      <c r="AW7" s="201">
        <v>0</v>
      </c>
      <c r="AX7" s="201">
        <v>0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22.69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34.85</v>
      </c>
      <c r="K8" s="201">
        <v>17.57</v>
      </c>
      <c r="L8" s="201">
        <v>0.62</v>
      </c>
      <c r="M8" s="201">
        <v>2.27</v>
      </c>
      <c r="N8" s="201">
        <v>1.88</v>
      </c>
      <c r="O8" s="201">
        <v>2.63</v>
      </c>
      <c r="P8" s="201">
        <v>0.82</v>
      </c>
      <c r="Q8" s="201">
        <v>0.34</v>
      </c>
      <c r="R8" s="201">
        <v>0.68</v>
      </c>
      <c r="S8" s="201">
        <v>0.42</v>
      </c>
      <c r="T8" s="201">
        <v>0.05</v>
      </c>
      <c r="U8" s="201">
        <v>2.13</v>
      </c>
      <c r="V8" s="201">
        <v>1.45</v>
      </c>
      <c r="W8" s="201">
        <v>0.7</v>
      </c>
      <c r="X8" s="201">
        <v>2.2400000000000002</v>
      </c>
      <c r="Y8" s="201">
        <v>0</v>
      </c>
      <c r="Z8" s="201">
        <v>4.21</v>
      </c>
      <c r="AA8" s="201">
        <v>1.36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-2.95</v>
      </c>
      <c r="AL8" s="201">
        <v>0</v>
      </c>
      <c r="AM8" s="201">
        <v>0</v>
      </c>
      <c r="AN8" s="201">
        <v>0</v>
      </c>
      <c r="AO8" s="201">
        <v>114.28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0.27</v>
      </c>
      <c r="AV8" s="201">
        <v>0.19</v>
      </c>
      <c r="AW8" s="201">
        <v>0</v>
      </c>
      <c r="AX8" s="201">
        <v>0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22.69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34.85</v>
      </c>
      <c r="K9" s="201">
        <v>17.57</v>
      </c>
      <c r="L9" s="201">
        <v>0.62</v>
      </c>
      <c r="M9" s="201">
        <v>2.27</v>
      </c>
      <c r="N9" s="201">
        <v>1.88</v>
      </c>
      <c r="O9" s="201">
        <v>2.63</v>
      </c>
      <c r="P9" s="201">
        <v>0.82</v>
      </c>
      <c r="Q9" s="201">
        <v>0.34</v>
      </c>
      <c r="R9" s="201">
        <v>0.68</v>
      </c>
      <c r="S9" s="201">
        <v>0.42</v>
      </c>
      <c r="T9" s="201">
        <v>0.05</v>
      </c>
      <c r="U9" s="201">
        <v>2.13</v>
      </c>
      <c r="V9" s="201">
        <v>1.45</v>
      </c>
      <c r="W9" s="201">
        <v>0.7</v>
      </c>
      <c r="X9" s="201">
        <v>2.2400000000000002</v>
      </c>
      <c r="Y9" s="201">
        <v>0</v>
      </c>
      <c r="Z9" s="201">
        <v>4.21</v>
      </c>
      <c r="AA9" s="201">
        <v>1.36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-2.95</v>
      </c>
      <c r="AL9" s="201">
        <v>0</v>
      </c>
      <c r="AM9" s="201">
        <v>0</v>
      </c>
      <c r="AN9" s="201">
        <v>0</v>
      </c>
      <c r="AO9" s="201">
        <v>161.28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0.27</v>
      </c>
      <c r="AV9" s="201">
        <v>0.19</v>
      </c>
      <c r="AW9" s="201">
        <v>0</v>
      </c>
      <c r="AX9" s="201">
        <v>0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22.69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34.85</v>
      </c>
      <c r="K10" s="201">
        <v>17.57</v>
      </c>
      <c r="L10" s="201">
        <v>0.62</v>
      </c>
      <c r="M10" s="201">
        <v>2.27</v>
      </c>
      <c r="N10" s="201">
        <v>1.88</v>
      </c>
      <c r="O10" s="201">
        <v>2.63</v>
      </c>
      <c r="P10" s="201">
        <v>0.82</v>
      </c>
      <c r="Q10" s="201">
        <v>0.34</v>
      </c>
      <c r="R10" s="201">
        <v>0.68</v>
      </c>
      <c r="S10" s="201">
        <v>0.42</v>
      </c>
      <c r="T10" s="201">
        <v>0.05</v>
      </c>
      <c r="U10" s="201">
        <v>2.13</v>
      </c>
      <c r="V10" s="201">
        <v>1.75</v>
      </c>
      <c r="W10" s="201">
        <v>0.7</v>
      </c>
      <c r="X10" s="201">
        <v>2.2400000000000002</v>
      </c>
      <c r="Y10" s="201">
        <v>0</v>
      </c>
      <c r="Z10" s="201">
        <v>4.21</v>
      </c>
      <c r="AA10" s="201">
        <v>1.36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-2.95</v>
      </c>
      <c r="AL10" s="201">
        <v>0</v>
      </c>
      <c r="AM10" s="201">
        <v>0</v>
      </c>
      <c r="AN10" s="201">
        <v>0</v>
      </c>
      <c r="AO10" s="201">
        <v>174.28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0.27</v>
      </c>
      <c r="AV10" s="201">
        <v>0.19</v>
      </c>
      <c r="AW10" s="201">
        <v>0</v>
      </c>
      <c r="AX10" s="201">
        <v>0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22.69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36.06</v>
      </c>
      <c r="K11" s="201">
        <v>36.92</v>
      </c>
      <c r="L11" s="201">
        <v>0.62</v>
      </c>
      <c r="M11" s="201">
        <v>2.27</v>
      </c>
      <c r="N11" s="201">
        <v>1.88</v>
      </c>
      <c r="O11" s="201">
        <v>2.63</v>
      </c>
      <c r="P11" s="201">
        <v>0.82</v>
      </c>
      <c r="Q11" s="201">
        <v>0.34</v>
      </c>
      <c r="R11" s="201">
        <v>0.68</v>
      </c>
      <c r="S11" s="201">
        <v>0.42</v>
      </c>
      <c r="T11" s="201">
        <v>0.05</v>
      </c>
      <c r="U11" s="201">
        <v>2.13</v>
      </c>
      <c r="V11" s="201">
        <v>1.75</v>
      </c>
      <c r="W11" s="201">
        <v>0.7</v>
      </c>
      <c r="X11" s="201">
        <v>2.2400000000000002</v>
      </c>
      <c r="Y11" s="201">
        <v>0</v>
      </c>
      <c r="Z11" s="201">
        <v>4.21</v>
      </c>
      <c r="AA11" s="201">
        <v>1.36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-2.95</v>
      </c>
      <c r="AL11" s="201">
        <v>0</v>
      </c>
      <c r="AM11" s="201">
        <v>0</v>
      </c>
      <c r="AN11" s="201">
        <v>0</v>
      </c>
      <c r="AO11" s="201">
        <v>174.28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0.27</v>
      </c>
      <c r="AV11" s="201">
        <v>0.19</v>
      </c>
      <c r="AW11" s="201">
        <v>0</v>
      </c>
      <c r="AX11" s="201">
        <v>0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22.69</v>
      </c>
      <c r="E12" s="201">
        <v>0</v>
      </c>
      <c r="F12" s="201">
        <v>0</v>
      </c>
      <c r="G12" s="201">
        <v>36.409999999999997</v>
      </c>
      <c r="H12" s="201">
        <v>0</v>
      </c>
      <c r="I12" s="201">
        <v>0</v>
      </c>
      <c r="J12" s="201">
        <v>36.06</v>
      </c>
      <c r="K12" s="201">
        <v>59.13</v>
      </c>
      <c r="L12" s="201">
        <v>0.62</v>
      </c>
      <c r="M12" s="201">
        <v>2.27</v>
      </c>
      <c r="N12" s="201">
        <v>1.88</v>
      </c>
      <c r="O12" s="201">
        <v>2.63</v>
      </c>
      <c r="P12" s="201">
        <v>0.82</v>
      </c>
      <c r="Q12" s="201">
        <v>0.34</v>
      </c>
      <c r="R12" s="201">
        <v>0.68</v>
      </c>
      <c r="S12" s="201">
        <v>0.42</v>
      </c>
      <c r="T12" s="201">
        <v>0.05</v>
      </c>
      <c r="U12" s="201">
        <v>2.13</v>
      </c>
      <c r="V12" s="201">
        <v>2.06</v>
      </c>
      <c r="W12" s="201">
        <v>0.7</v>
      </c>
      <c r="X12" s="201">
        <v>2.2400000000000002</v>
      </c>
      <c r="Y12" s="201">
        <v>0</v>
      </c>
      <c r="Z12" s="201">
        <v>4.21</v>
      </c>
      <c r="AA12" s="201">
        <v>1.36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-2.95</v>
      </c>
      <c r="AL12" s="201">
        <v>0</v>
      </c>
      <c r="AM12" s="201">
        <v>0</v>
      </c>
      <c r="AN12" s="201">
        <v>0</v>
      </c>
      <c r="AO12" s="201">
        <v>174.28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0.27</v>
      </c>
      <c r="AV12" s="201">
        <v>0.19</v>
      </c>
      <c r="AW12" s="201">
        <v>0</v>
      </c>
      <c r="AX12" s="201">
        <v>0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22.69</v>
      </c>
      <c r="E13" s="201">
        <v>0</v>
      </c>
      <c r="F13" s="201">
        <v>0</v>
      </c>
      <c r="G13" s="201">
        <v>36.409999999999997</v>
      </c>
      <c r="H13" s="201">
        <v>0</v>
      </c>
      <c r="I13" s="201">
        <v>0</v>
      </c>
      <c r="J13" s="201">
        <v>36.06</v>
      </c>
      <c r="K13" s="201">
        <v>103.25</v>
      </c>
      <c r="L13" s="201">
        <v>0.62</v>
      </c>
      <c r="M13" s="201">
        <v>2.27</v>
      </c>
      <c r="N13" s="201">
        <v>1.88</v>
      </c>
      <c r="O13" s="201">
        <v>2.63</v>
      </c>
      <c r="P13" s="201">
        <v>0.82</v>
      </c>
      <c r="Q13" s="201">
        <v>0.34</v>
      </c>
      <c r="R13" s="201">
        <v>0.68</v>
      </c>
      <c r="S13" s="201">
        <v>0.42</v>
      </c>
      <c r="T13" s="201">
        <v>0.05</v>
      </c>
      <c r="U13" s="201">
        <v>2.13</v>
      </c>
      <c r="V13" s="201">
        <v>2.06</v>
      </c>
      <c r="W13" s="201">
        <v>0.7</v>
      </c>
      <c r="X13" s="201">
        <v>2.2400000000000002</v>
      </c>
      <c r="Y13" s="201">
        <v>0</v>
      </c>
      <c r="Z13" s="201">
        <v>4.21</v>
      </c>
      <c r="AA13" s="201">
        <v>1.36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-34</v>
      </c>
      <c r="AL13" s="201">
        <v>0</v>
      </c>
      <c r="AM13" s="201">
        <v>0</v>
      </c>
      <c r="AN13" s="201">
        <v>0</v>
      </c>
      <c r="AO13" s="201">
        <v>174.28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0.27</v>
      </c>
      <c r="AV13" s="201">
        <v>0.19</v>
      </c>
      <c r="AW13" s="201">
        <v>0</v>
      </c>
      <c r="AX13" s="201">
        <v>0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22.69</v>
      </c>
      <c r="E14" s="201">
        <v>0</v>
      </c>
      <c r="F14" s="201">
        <v>0</v>
      </c>
      <c r="G14" s="201">
        <v>36.409999999999997</v>
      </c>
      <c r="H14" s="201">
        <v>0</v>
      </c>
      <c r="I14" s="201">
        <v>0</v>
      </c>
      <c r="J14" s="201">
        <v>36.06</v>
      </c>
      <c r="K14" s="201">
        <v>124.85</v>
      </c>
      <c r="L14" s="201">
        <v>0.62</v>
      </c>
      <c r="M14" s="201">
        <v>2.27</v>
      </c>
      <c r="N14" s="201">
        <v>1.88</v>
      </c>
      <c r="O14" s="201">
        <v>2.63</v>
      </c>
      <c r="P14" s="201">
        <v>0.82</v>
      </c>
      <c r="Q14" s="201">
        <v>0.34</v>
      </c>
      <c r="R14" s="201">
        <v>0.68</v>
      </c>
      <c r="S14" s="201">
        <v>0.42</v>
      </c>
      <c r="T14" s="201">
        <v>0.05</v>
      </c>
      <c r="U14" s="201">
        <v>2.13</v>
      </c>
      <c r="V14" s="201">
        <v>2.36</v>
      </c>
      <c r="W14" s="201">
        <v>0.7</v>
      </c>
      <c r="X14" s="201">
        <v>2.2400000000000002</v>
      </c>
      <c r="Y14" s="201">
        <v>0</v>
      </c>
      <c r="Z14" s="201">
        <v>4.21</v>
      </c>
      <c r="AA14" s="201">
        <v>1.36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-34</v>
      </c>
      <c r="AL14" s="201">
        <v>0</v>
      </c>
      <c r="AM14" s="201">
        <v>0</v>
      </c>
      <c r="AN14" s="201">
        <v>0</v>
      </c>
      <c r="AO14" s="201">
        <v>174.28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0.27</v>
      </c>
      <c r="AV14" s="201">
        <v>0.19</v>
      </c>
      <c r="AW14" s="201">
        <v>0</v>
      </c>
      <c r="AX14" s="201">
        <v>0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22.69</v>
      </c>
      <c r="E15" s="201">
        <v>0</v>
      </c>
      <c r="F15" s="201">
        <v>0</v>
      </c>
      <c r="G15" s="201">
        <v>36.409999999999997</v>
      </c>
      <c r="H15" s="201">
        <v>0</v>
      </c>
      <c r="I15" s="201">
        <v>0</v>
      </c>
      <c r="J15" s="201">
        <v>36.06</v>
      </c>
      <c r="K15" s="201">
        <v>146.31</v>
      </c>
      <c r="L15" s="201">
        <v>0.62</v>
      </c>
      <c r="M15" s="201">
        <v>2.27</v>
      </c>
      <c r="N15" s="201">
        <v>1.88</v>
      </c>
      <c r="O15" s="201">
        <v>2.63</v>
      </c>
      <c r="P15" s="201">
        <v>0.82</v>
      </c>
      <c r="Q15" s="201">
        <v>0.34</v>
      </c>
      <c r="R15" s="201">
        <v>0.68</v>
      </c>
      <c r="S15" s="201">
        <v>0.42</v>
      </c>
      <c r="T15" s="201">
        <v>0.05</v>
      </c>
      <c r="U15" s="201">
        <v>2.13</v>
      </c>
      <c r="V15" s="201">
        <v>2.67</v>
      </c>
      <c r="W15" s="201">
        <v>0.7</v>
      </c>
      <c r="X15" s="201">
        <v>2.2400000000000002</v>
      </c>
      <c r="Y15" s="201">
        <v>0</v>
      </c>
      <c r="Z15" s="201">
        <v>4.21</v>
      </c>
      <c r="AA15" s="201">
        <v>1.36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-34</v>
      </c>
      <c r="AL15" s="201">
        <v>0</v>
      </c>
      <c r="AM15" s="201">
        <v>0</v>
      </c>
      <c r="AN15" s="201">
        <v>0</v>
      </c>
      <c r="AO15" s="201">
        <v>174.28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0.27</v>
      </c>
      <c r="AV15" s="201">
        <v>0.19</v>
      </c>
      <c r="AW15" s="201">
        <v>0</v>
      </c>
      <c r="AX15" s="201">
        <v>0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22.69</v>
      </c>
      <c r="E16" s="201">
        <v>0</v>
      </c>
      <c r="F16" s="201">
        <v>0</v>
      </c>
      <c r="G16" s="201">
        <v>36.409999999999997</v>
      </c>
      <c r="H16" s="201">
        <v>0</v>
      </c>
      <c r="I16" s="201">
        <v>0</v>
      </c>
      <c r="J16" s="201">
        <v>36.06</v>
      </c>
      <c r="K16" s="201">
        <v>164.99</v>
      </c>
      <c r="L16" s="201">
        <v>0.62</v>
      </c>
      <c r="M16" s="201">
        <v>2.27</v>
      </c>
      <c r="N16" s="201">
        <v>1.88</v>
      </c>
      <c r="O16" s="201">
        <v>2.63</v>
      </c>
      <c r="P16" s="201">
        <v>0.82</v>
      </c>
      <c r="Q16" s="201">
        <v>0.34</v>
      </c>
      <c r="R16" s="201">
        <v>0.68</v>
      </c>
      <c r="S16" s="201">
        <v>0.42</v>
      </c>
      <c r="T16" s="201">
        <v>0.05</v>
      </c>
      <c r="U16" s="201">
        <v>2.13</v>
      </c>
      <c r="V16" s="201">
        <v>3.08</v>
      </c>
      <c r="W16" s="201">
        <v>0.7</v>
      </c>
      <c r="X16" s="201">
        <v>2.2400000000000002</v>
      </c>
      <c r="Y16" s="201">
        <v>0</v>
      </c>
      <c r="Z16" s="201">
        <v>4.21</v>
      </c>
      <c r="AA16" s="201">
        <v>1.36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-34</v>
      </c>
      <c r="AL16" s="201">
        <v>0</v>
      </c>
      <c r="AM16" s="201">
        <v>0</v>
      </c>
      <c r="AN16" s="201">
        <v>0</v>
      </c>
      <c r="AO16" s="201">
        <v>174.28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0.27</v>
      </c>
      <c r="AV16" s="201">
        <v>0.19</v>
      </c>
      <c r="AW16" s="201">
        <v>0</v>
      </c>
      <c r="AX16" s="201">
        <v>0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22.69</v>
      </c>
      <c r="E17" s="201">
        <v>0</v>
      </c>
      <c r="F17" s="201">
        <v>0</v>
      </c>
      <c r="G17" s="201">
        <v>36.409999999999997</v>
      </c>
      <c r="H17" s="201">
        <v>0</v>
      </c>
      <c r="I17" s="201">
        <v>0</v>
      </c>
      <c r="J17" s="201">
        <v>36.06</v>
      </c>
      <c r="K17" s="201">
        <v>185.87</v>
      </c>
      <c r="L17" s="201">
        <v>0.62</v>
      </c>
      <c r="M17" s="201">
        <v>2.27</v>
      </c>
      <c r="N17" s="201">
        <v>1.88</v>
      </c>
      <c r="O17" s="201">
        <v>2.63</v>
      </c>
      <c r="P17" s="201">
        <v>0.82</v>
      </c>
      <c r="Q17" s="201">
        <v>0.34</v>
      </c>
      <c r="R17" s="201">
        <v>0.68</v>
      </c>
      <c r="S17" s="201">
        <v>0.42</v>
      </c>
      <c r="T17" s="201">
        <v>0.05</v>
      </c>
      <c r="U17" s="201">
        <v>2.13</v>
      </c>
      <c r="V17" s="201">
        <v>0.31</v>
      </c>
      <c r="W17" s="201">
        <v>0.7</v>
      </c>
      <c r="X17" s="201">
        <v>2.2400000000000002</v>
      </c>
      <c r="Y17" s="201">
        <v>0</v>
      </c>
      <c r="Z17" s="201">
        <v>4.21</v>
      </c>
      <c r="AA17" s="201">
        <v>1.36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-34</v>
      </c>
      <c r="AL17" s="201">
        <v>0</v>
      </c>
      <c r="AM17" s="201">
        <v>0</v>
      </c>
      <c r="AN17" s="201">
        <v>0</v>
      </c>
      <c r="AO17" s="201">
        <v>174.28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0.27</v>
      </c>
      <c r="AV17" s="201">
        <v>0.19</v>
      </c>
      <c r="AW17" s="201">
        <v>0</v>
      </c>
      <c r="AX17" s="201">
        <v>0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22.69</v>
      </c>
      <c r="E18" s="201">
        <v>0</v>
      </c>
      <c r="F18" s="201">
        <v>0</v>
      </c>
      <c r="G18" s="201">
        <v>36.409999999999997</v>
      </c>
      <c r="H18" s="201">
        <v>0</v>
      </c>
      <c r="I18" s="201">
        <v>0</v>
      </c>
      <c r="J18" s="201">
        <v>36.06</v>
      </c>
      <c r="K18" s="201">
        <v>207.11</v>
      </c>
      <c r="L18" s="201">
        <v>0.62</v>
      </c>
      <c r="M18" s="201">
        <v>2.27</v>
      </c>
      <c r="N18" s="201">
        <v>1.88</v>
      </c>
      <c r="O18" s="201">
        <v>2.63</v>
      </c>
      <c r="P18" s="201">
        <v>0.82</v>
      </c>
      <c r="Q18" s="201">
        <v>0.34</v>
      </c>
      <c r="R18" s="201">
        <v>0.68</v>
      </c>
      <c r="S18" s="201">
        <v>0.42</v>
      </c>
      <c r="T18" s="201">
        <v>0.05</v>
      </c>
      <c r="U18" s="201">
        <v>2.13</v>
      </c>
      <c r="V18" s="201">
        <v>0.31</v>
      </c>
      <c r="W18" s="201">
        <v>0.7</v>
      </c>
      <c r="X18" s="201">
        <v>2.2400000000000002</v>
      </c>
      <c r="Y18" s="201">
        <v>0</v>
      </c>
      <c r="Z18" s="201">
        <v>4.21</v>
      </c>
      <c r="AA18" s="201">
        <v>1.36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-34</v>
      </c>
      <c r="AL18" s="201">
        <v>0</v>
      </c>
      <c r="AM18" s="201">
        <v>0</v>
      </c>
      <c r="AN18" s="201">
        <v>0</v>
      </c>
      <c r="AO18" s="201">
        <v>174.28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0.27</v>
      </c>
      <c r="AV18" s="201">
        <v>0.19</v>
      </c>
      <c r="AW18" s="201">
        <v>0</v>
      </c>
      <c r="AX18" s="201">
        <v>0.03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22.69</v>
      </c>
      <c r="E19" s="201">
        <v>0</v>
      </c>
      <c r="F19" s="201">
        <v>0</v>
      </c>
      <c r="G19" s="201">
        <v>36.409999999999997</v>
      </c>
      <c r="H19" s="201">
        <v>0</v>
      </c>
      <c r="I19" s="201">
        <v>0</v>
      </c>
      <c r="J19" s="201">
        <v>36.06</v>
      </c>
      <c r="K19" s="201">
        <v>207.11</v>
      </c>
      <c r="L19" s="201">
        <v>0.62</v>
      </c>
      <c r="M19" s="201">
        <v>2.27</v>
      </c>
      <c r="N19" s="201">
        <v>1.88</v>
      </c>
      <c r="O19" s="201">
        <v>2.63</v>
      </c>
      <c r="P19" s="201">
        <v>0.82</v>
      </c>
      <c r="Q19" s="201">
        <v>0.34</v>
      </c>
      <c r="R19" s="201">
        <v>0.68</v>
      </c>
      <c r="S19" s="201">
        <v>0.42</v>
      </c>
      <c r="T19" s="201">
        <v>0.05</v>
      </c>
      <c r="U19" s="201">
        <v>2.13</v>
      </c>
      <c r="V19" s="201">
        <v>0.31</v>
      </c>
      <c r="W19" s="201">
        <v>0.7</v>
      </c>
      <c r="X19" s="201">
        <v>2.2400000000000002</v>
      </c>
      <c r="Y19" s="201">
        <v>0</v>
      </c>
      <c r="Z19" s="201">
        <v>4.21</v>
      </c>
      <c r="AA19" s="201">
        <v>1.36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-34</v>
      </c>
      <c r="AL19" s="201">
        <v>0</v>
      </c>
      <c r="AM19" s="201">
        <v>0</v>
      </c>
      <c r="AN19" s="201">
        <v>0</v>
      </c>
      <c r="AO19" s="201">
        <v>174.28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0.27</v>
      </c>
      <c r="AV19" s="201">
        <v>0.19</v>
      </c>
      <c r="AW19" s="201">
        <v>0</v>
      </c>
      <c r="AX19" s="201">
        <v>0.03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22.69</v>
      </c>
      <c r="E20" s="201">
        <v>0</v>
      </c>
      <c r="F20" s="201">
        <v>0</v>
      </c>
      <c r="G20" s="201">
        <v>36.409999999999997</v>
      </c>
      <c r="H20" s="201">
        <v>0</v>
      </c>
      <c r="I20" s="201">
        <v>0</v>
      </c>
      <c r="J20" s="201">
        <v>36.06</v>
      </c>
      <c r="K20" s="201">
        <v>209.48</v>
      </c>
      <c r="L20" s="201">
        <v>0.62</v>
      </c>
      <c r="M20" s="201">
        <v>2.27</v>
      </c>
      <c r="N20" s="201">
        <v>1.88</v>
      </c>
      <c r="O20" s="201">
        <v>2.63</v>
      </c>
      <c r="P20" s="201">
        <v>0.82</v>
      </c>
      <c r="Q20" s="201">
        <v>0.34</v>
      </c>
      <c r="R20" s="201">
        <v>0.68</v>
      </c>
      <c r="S20" s="201">
        <v>0.42</v>
      </c>
      <c r="T20" s="201">
        <v>0.05</v>
      </c>
      <c r="U20" s="201">
        <v>2.13</v>
      </c>
      <c r="V20" s="201">
        <v>0.31</v>
      </c>
      <c r="W20" s="201">
        <v>0.7</v>
      </c>
      <c r="X20" s="201">
        <v>2.2400000000000002</v>
      </c>
      <c r="Y20" s="201">
        <v>0</v>
      </c>
      <c r="Z20" s="201">
        <v>4.21</v>
      </c>
      <c r="AA20" s="201">
        <v>1.36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-34</v>
      </c>
      <c r="AL20" s="201">
        <v>0</v>
      </c>
      <c r="AM20" s="201">
        <v>0</v>
      </c>
      <c r="AN20" s="201">
        <v>0</v>
      </c>
      <c r="AO20" s="201">
        <v>174.28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0.27</v>
      </c>
      <c r="AV20" s="201">
        <v>0.19</v>
      </c>
      <c r="AW20" s="201">
        <v>0</v>
      </c>
      <c r="AX20" s="201">
        <v>0.03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22.69</v>
      </c>
      <c r="E21" s="201">
        <v>0</v>
      </c>
      <c r="F21" s="201">
        <v>0</v>
      </c>
      <c r="G21" s="201">
        <v>36.409999999999997</v>
      </c>
      <c r="H21" s="201">
        <v>0</v>
      </c>
      <c r="I21" s="201">
        <v>0</v>
      </c>
      <c r="J21" s="201">
        <v>36.06</v>
      </c>
      <c r="K21" s="201">
        <v>210.61</v>
      </c>
      <c r="L21" s="201">
        <v>8.51</v>
      </c>
      <c r="M21" s="201">
        <v>2.27</v>
      </c>
      <c r="N21" s="201">
        <v>1.88</v>
      </c>
      <c r="O21" s="201">
        <v>2.63</v>
      </c>
      <c r="P21" s="201">
        <v>0.82</v>
      </c>
      <c r="Q21" s="201">
        <v>4.8499999999999996</v>
      </c>
      <c r="R21" s="201">
        <v>0.68</v>
      </c>
      <c r="S21" s="201">
        <v>0.42</v>
      </c>
      <c r="T21" s="201">
        <v>0.05</v>
      </c>
      <c r="U21" s="201">
        <v>2.13</v>
      </c>
      <c r="V21" s="201">
        <v>0.31</v>
      </c>
      <c r="W21" s="201">
        <v>0.7</v>
      </c>
      <c r="X21" s="201">
        <v>2.2400000000000002</v>
      </c>
      <c r="Y21" s="201">
        <v>0</v>
      </c>
      <c r="Z21" s="201">
        <v>4.21</v>
      </c>
      <c r="AA21" s="201">
        <v>1.36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-34</v>
      </c>
      <c r="AL21" s="201">
        <v>0</v>
      </c>
      <c r="AM21" s="201">
        <v>0</v>
      </c>
      <c r="AN21" s="201">
        <v>0</v>
      </c>
      <c r="AO21" s="201">
        <v>174.28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0.27</v>
      </c>
      <c r="AV21" s="201">
        <v>0.19</v>
      </c>
      <c r="AW21" s="201">
        <v>0</v>
      </c>
      <c r="AX21" s="201">
        <v>0.03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22.69</v>
      </c>
      <c r="E22" s="201">
        <v>0</v>
      </c>
      <c r="F22" s="201">
        <v>0</v>
      </c>
      <c r="G22" s="201">
        <v>36.409999999999997</v>
      </c>
      <c r="H22" s="201">
        <v>0</v>
      </c>
      <c r="I22" s="201">
        <v>0</v>
      </c>
      <c r="J22" s="201">
        <v>36.06</v>
      </c>
      <c r="K22" s="201">
        <v>220.6</v>
      </c>
      <c r="L22" s="201">
        <v>8.51</v>
      </c>
      <c r="M22" s="201">
        <v>2.27</v>
      </c>
      <c r="N22" s="201">
        <v>1.88</v>
      </c>
      <c r="O22" s="201">
        <v>2.63</v>
      </c>
      <c r="P22" s="201">
        <v>0.82</v>
      </c>
      <c r="Q22" s="201">
        <v>4.8499999999999996</v>
      </c>
      <c r="R22" s="201">
        <v>0.68</v>
      </c>
      <c r="S22" s="201">
        <v>0.42</v>
      </c>
      <c r="T22" s="201">
        <v>0.05</v>
      </c>
      <c r="U22" s="201">
        <v>2.13</v>
      </c>
      <c r="V22" s="201">
        <v>0.31</v>
      </c>
      <c r="W22" s="201">
        <v>0.7</v>
      </c>
      <c r="X22" s="201">
        <v>2.2400000000000002</v>
      </c>
      <c r="Y22" s="201">
        <v>0</v>
      </c>
      <c r="Z22" s="201">
        <v>4.21</v>
      </c>
      <c r="AA22" s="201">
        <v>1.36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-34</v>
      </c>
      <c r="AL22" s="201">
        <v>0</v>
      </c>
      <c r="AM22" s="201">
        <v>0</v>
      </c>
      <c r="AN22" s="201">
        <v>0</v>
      </c>
      <c r="AO22" s="201">
        <v>174.28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0.27</v>
      </c>
      <c r="AV22" s="201">
        <v>0.19</v>
      </c>
      <c r="AW22" s="201">
        <v>0</v>
      </c>
      <c r="AX22" s="201">
        <v>0.03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22.69</v>
      </c>
      <c r="E23" s="201">
        <v>0</v>
      </c>
      <c r="F23" s="201">
        <v>0</v>
      </c>
      <c r="G23" s="201">
        <v>36.409999999999997</v>
      </c>
      <c r="H23" s="201">
        <v>0</v>
      </c>
      <c r="I23" s="201">
        <v>0</v>
      </c>
      <c r="J23" s="201">
        <v>36.06</v>
      </c>
      <c r="K23" s="201">
        <v>238.69</v>
      </c>
      <c r="L23" s="201">
        <v>8.51</v>
      </c>
      <c r="M23" s="201">
        <v>2.27</v>
      </c>
      <c r="N23" s="201">
        <v>1.88</v>
      </c>
      <c r="O23" s="201">
        <v>2.63</v>
      </c>
      <c r="P23" s="201">
        <v>0.82</v>
      </c>
      <c r="Q23" s="201">
        <v>4.8499999999999996</v>
      </c>
      <c r="R23" s="201">
        <v>0.68</v>
      </c>
      <c r="S23" s="201">
        <v>0.42</v>
      </c>
      <c r="T23" s="201">
        <v>0.05</v>
      </c>
      <c r="U23" s="201">
        <v>2.13</v>
      </c>
      <c r="V23" s="201">
        <v>0.31</v>
      </c>
      <c r="W23" s="201">
        <v>0.7</v>
      </c>
      <c r="X23" s="201">
        <v>2.2400000000000002</v>
      </c>
      <c r="Y23" s="201">
        <v>0</v>
      </c>
      <c r="Z23" s="201">
        <v>4.21</v>
      </c>
      <c r="AA23" s="201">
        <v>1.36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-34</v>
      </c>
      <c r="AL23" s="201">
        <v>0</v>
      </c>
      <c r="AM23" s="201">
        <v>0</v>
      </c>
      <c r="AN23" s="201">
        <v>0</v>
      </c>
      <c r="AO23" s="201">
        <v>174.28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0.27</v>
      </c>
      <c r="AV23" s="201">
        <v>0.19</v>
      </c>
      <c r="AW23" s="201">
        <v>0</v>
      </c>
      <c r="AX23" s="201">
        <v>0.03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22.69</v>
      </c>
      <c r="E24" s="201">
        <v>0</v>
      </c>
      <c r="F24" s="201">
        <v>0</v>
      </c>
      <c r="G24" s="201">
        <v>36.409999999999997</v>
      </c>
      <c r="H24" s="201">
        <v>0</v>
      </c>
      <c r="I24" s="201">
        <v>0</v>
      </c>
      <c r="J24" s="201">
        <v>36.06</v>
      </c>
      <c r="K24" s="201">
        <v>238.46</v>
      </c>
      <c r="L24" s="201">
        <v>8.51</v>
      </c>
      <c r="M24" s="201">
        <v>2.27</v>
      </c>
      <c r="N24" s="201">
        <v>1.88</v>
      </c>
      <c r="O24" s="201">
        <v>2.63</v>
      </c>
      <c r="P24" s="201">
        <v>0.82</v>
      </c>
      <c r="Q24" s="201">
        <v>4.8499999999999996</v>
      </c>
      <c r="R24" s="201">
        <v>0.68</v>
      </c>
      <c r="S24" s="201">
        <v>0.42</v>
      </c>
      <c r="T24" s="201">
        <v>0.05</v>
      </c>
      <c r="U24" s="201">
        <v>2.13</v>
      </c>
      <c r="V24" s="201">
        <v>0.31</v>
      </c>
      <c r="W24" s="201">
        <v>0.7</v>
      </c>
      <c r="X24" s="201">
        <v>2.2400000000000002</v>
      </c>
      <c r="Y24" s="201">
        <v>0</v>
      </c>
      <c r="Z24" s="201">
        <v>4.21</v>
      </c>
      <c r="AA24" s="201">
        <v>1.36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-34</v>
      </c>
      <c r="AL24" s="201">
        <v>0</v>
      </c>
      <c r="AM24" s="201">
        <v>0</v>
      </c>
      <c r="AN24" s="201">
        <v>0</v>
      </c>
      <c r="AO24" s="201">
        <v>174.28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0.27</v>
      </c>
      <c r="AV24" s="201">
        <v>0.19</v>
      </c>
      <c r="AW24" s="201">
        <v>0</v>
      </c>
      <c r="AX24" s="201">
        <v>0.03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22.69</v>
      </c>
      <c r="E25" s="201">
        <v>0</v>
      </c>
      <c r="F25" s="201">
        <v>0</v>
      </c>
      <c r="G25" s="201">
        <v>36.409999999999997</v>
      </c>
      <c r="H25" s="201">
        <v>0</v>
      </c>
      <c r="I25" s="201">
        <v>0</v>
      </c>
      <c r="J25" s="201">
        <v>36.06</v>
      </c>
      <c r="K25" s="201">
        <v>238.46</v>
      </c>
      <c r="L25" s="201">
        <v>8.51</v>
      </c>
      <c r="M25" s="201">
        <v>2.27</v>
      </c>
      <c r="N25" s="201">
        <v>1.88</v>
      </c>
      <c r="O25" s="201">
        <v>2.63</v>
      </c>
      <c r="P25" s="201">
        <v>0.82</v>
      </c>
      <c r="Q25" s="201">
        <v>4.8499999999999996</v>
      </c>
      <c r="R25" s="201">
        <v>0.68</v>
      </c>
      <c r="S25" s="201">
        <v>0.42</v>
      </c>
      <c r="T25" s="201">
        <v>0.05</v>
      </c>
      <c r="U25" s="201">
        <v>2.13</v>
      </c>
      <c r="V25" s="201">
        <v>0.31</v>
      </c>
      <c r="W25" s="201">
        <v>0.7</v>
      </c>
      <c r="X25" s="201">
        <v>2.2400000000000002</v>
      </c>
      <c r="Y25" s="201">
        <v>0</v>
      </c>
      <c r="Z25" s="201">
        <v>4.21</v>
      </c>
      <c r="AA25" s="201">
        <v>1.36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-34</v>
      </c>
      <c r="AL25" s="201">
        <v>0</v>
      </c>
      <c r="AM25" s="201">
        <v>0</v>
      </c>
      <c r="AN25" s="201">
        <v>0</v>
      </c>
      <c r="AO25" s="201">
        <v>174.28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0.27</v>
      </c>
      <c r="AV25" s="201">
        <v>0.19</v>
      </c>
      <c r="AW25" s="201">
        <v>0</v>
      </c>
      <c r="AX25" s="201">
        <v>0.03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22.69</v>
      </c>
      <c r="E26" s="201">
        <v>0</v>
      </c>
      <c r="F26" s="201">
        <v>0</v>
      </c>
      <c r="G26" s="201">
        <v>36.409999999999997</v>
      </c>
      <c r="H26" s="201">
        <v>0</v>
      </c>
      <c r="I26" s="201">
        <v>0</v>
      </c>
      <c r="J26" s="201">
        <v>36.06</v>
      </c>
      <c r="K26" s="201">
        <v>238.46</v>
      </c>
      <c r="L26" s="201">
        <v>8.51</v>
      </c>
      <c r="M26" s="201">
        <v>2.27</v>
      </c>
      <c r="N26" s="201">
        <v>1.88</v>
      </c>
      <c r="O26" s="201">
        <v>2.63</v>
      </c>
      <c r="P26" s="201">
        <v>0.82</v>
      </c>
      <c r="Q26" s="201">
        <v>4.8499999999999996</v>
      </c>
      <c r="R26" s="201">
        <v>0.68</v>
      </c>
      <c r="S26" s="201">
        <v>0.42</v>
      </c>
      <c r="T26" s="201">
        <v>0.05</v>
      </c>
      <c r="U26" s="201">
        <v>2.13</v>
      </c>
      <c r="V26" s="201">
        <v>0.31</v>
      </c>
      <c r="W26" s="201">
        <v>0.7</v>
      </c>
      <c r="X26" s="201">
        <v>2.2400000000000002</v>
      </c>
      <c r="Y26" s="201">
        <v>0</v>
      </c>
      <c r="Z26" s="201">
        <v>4.21</v>
      </c>
      <c r="AA26" s="201">
        <v>1.36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-34</v>
      </c>
      <c r="AL26" s="201">
        <v>0</v>
      </c>
      <c r="AM26" s="201">
        <v>0</v>
      </c>
      <c r="AN26" s="201">
        <v>0</v>
      </c>
      <c r="AO26" s="201">
        <v>174.28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0.27</v>
      </c>
      <c r="AV26" s="201">
        <v>0.19</v>
      </c>
      <c r="AW26" s="201">
        <v>0</v>
      </c>
      <c r="AX26" s="201">
        <v>7.0000000000000007E-2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22.69</v>
      </c>
      <c r="E27" s="201">
        <v>0</v>
      </c>
      <c r="F27" s="201">
        <v>0</v>
      </c>
      <c r="G27" s="201">
        <v>36.409999999999997</v>
      </c>
      <c r="H27" s="201">
        <v>0</v>
      </c>
      <c r="I27" s="201">
        <v>0</v>
      </c>
      <c r="J27" s="201">
        <v>34.85</v>
      </c>
      <c r="K27" s="201">
        <v>238.69</v>
      </c>
      <c r="L27" s="201">
        <v>8.51</v>
      </c>
      <c r="M27" s="201">
        <v>2.27</v>
      </c>
      <c r="N27" s="201">
        <v>1.88</v>
      </c>
      <c r="O27" s="201">
        <v>2.63</v>
      </c>
      <c r="P27" s="201">
        <v>0.82</v>
      </c>
      <c r="Q27" s="201">
        <v>4.8499999999999996</v>
      </c>
      <c r="R27" s="201">
        <v>0.68</v>
      </c>
      <c r="S27" s="201">
        <v>0.42</v>
      </c>
      <c r="T27" s="201">
        <v>0.05</v>
      </c>
      <c r="U27" s="201">
        <v>2.13</v>
      </c>
      <c r="V27" s="201">
        <v>0.31</v>
      </c>
      <c r="W27" s="201">
        <v>0.7</v>
      </c>
      <c r="X27" s="201">
        <v>2.2400000000000002</v>
      </c>
      <c r="Y27" s="201">
        <v>0</v>
      </c>
      <c r="Z27" s="201">
        <v>4.21</v>
      </c>
      <c r="AA27" s="201">
        <v>1.36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-34</v>
      </c>
      <c r="AL27" s="201">
        <v>0</v>
      </c>
      <c r="AM27" s="201">
        <v>0</v>
      </c>
      <c r="AN27" s="201">
        <v>0</v>
      </c>
      <c r="AO27" s="201">
        <v>174.28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0.27</v>
      </c>
      <c r="AV27" s="201">
        <v>0.19</v>
      </c>
      <c r="AW27" s="201">
        <v>0</v>
      </c>
      <c r="AX27" s="201">
        <v>7.0000000000000007E-2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22.69</v>
      </c>
      <c r="E28" s="201">
        <v>0</v>
      </c>
      <c r="F28" s="201">
        <v>0</v>
      </c>
      <c r="G28" s="201">
        <v>36.409999999999997</v>
      </c>
      <c r="H28" s="201">
        <v>0</v>
      </c>
      <c r="I28" s="201">
        <v>0</v>
      </c>
      <c r="J28" s="201">
        <v>34.85</v>
      </c>
      <c r="K28" s="201">
        <v>238.46</v>
      </c>
      <c r="L28" s="201">
        <v>8.51</v>
      </c>
      <c r="M28" s="201">
        <v>2.27</v>
      </c>
      <c r="N28" s="201">
        <v>1.88</v>
      </c>
      <c r="O28" s="201">
        <v>2.63</v>
      </c>
      <c r="P28" s="201">
        <v>0.82</v>
      </c>
      <c r="Q28" s="201">
        <v>4.8499999999999996</v>
      </c>
      <c r="R28" s="201">
        <v>0.68</v>
      </c>
      <c r="S28" s="201">
        <v>0.42</v>
      </c>
      <c r="T28" s="201">
        <v>0.05</v>
      </c>
      <c r="U28" s="201">
        <v>2.13</v>
      </c>
      <c r="V28" s="201">
        <v>0.31</v>
      </c>
      <c r="W28" s="201">
        <v>0.7</v>
      </c>
      <c r="X28" s="201">
        <v>2.2400000000000002</v>
      </c>
      <c r="Y28" s="201">
        <v>0</v>
      </c>
      <c r="Z28" s="201">
        <v>4.21</v>
      </c>
      <c r="AA28" s="201">
        <v>1.36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-34</v>
      </c>
      <c r="AL28" s="201">
        <v>0</v>
      </c>
      <c r="AM28" s="201">
        <v>0</v>
      </c>
      <c r="AN28" s="201">
        <v>0</v>
      </c>
      <c r="AO28" s="201">
        <v>174.28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0.27</v>
      </c>
      <c r="AV28" s="201">
        <v>0.19</v>
      </c>
      <c r="AW28" s="201">
        <v>0</v>
      </c>
      <c r="AX28" s="201">
        <v>7.0000000000000007E-2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22.69</v>
      </c>
      <c r="E29" s="201">
        <v>0</v>
      </c>
      <c r="F29" s="201">
        <v>0</v>
      </c>
      <c r="G29" s="201">
        <v>36.409999999999997</v>
      </c>
      <c r="H29" s="201">
        <v>0</v>
      </c>
      <c r="I29" s="201">
        <v>0</v>
      </c>
      <c r="J29" s="201">
        <v>34.85</v>
      </c>
      <c r="K29" s="201">
        <v>238.69</v>
      </c>
      <c r="L29" s="201">
        <v>8.51</v>
      </c>
      <c r="M29" s="201">
        <v>2.27</v>
      </c>
      <c r="N29" s="201">
        <v>1.88</v>
      </c>
      <c r="O29" s="201">
        <v>2.63</v>
      </c>
      <c r="P29" s="201">
        <v>0.82</v>
      </c>
      <c r="Q29" s="201">
        <v>4.8499999999999996</v>
      </c>
      <c r="R29" s="201">
        <v>0.68</v>
      </c>
      <c r="S29" s="201">
        <v>0.42</v>
      </c>
      <c r="T29" s="201">
        <v>0.05</v>
      </c>
      <c r="U29" s="201">
        <v>2.13</v>
      </c>
      <c r="V29" s="201">
        <v>0.31</v>
      </c>
      <c r="W29" s="201">
        <v>0.7</v>
      </c>
      <c r="X29" s="201">
        <v>2.2400000000000002</v>
      </c>
      <c r="Y29" s="201">
        <v>0</v>
      </c>
      <c r="Z29" s="201">
        <v>4.21</v>
      </c>
      <c r="AA29" s="201">
        <v>1.36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-34</v>
      </c>
      <c r="AL29" s="201">
        <v>0</v>
      </c>
      <c r="AM29" s="201">
        <v>0</v>
      </c>
      <c r="AN29" s="201">
        <v>0</v>
      </c>
      <c r="AO29" s="201">
        <v>174.28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0.27</v>
      </c>
      <c r="AV29" s="201">
        <v>0.19</v>
      </c>
      <c r="AW29" s="201">
        <v>0</v>
      </c>
      <c r="AX29" s="201">
        <v>7.0000000000000007E-2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22.69</v>
      </c>
      <c r="E30" s="201">
        <v>0</v>
      </c>
      <c r="F30" s="201">
        <v>0</v>
      </c>
      <c r="G30" s="201">
        <v>36.409999999999997</v>
      </c>
      <c r="H30" s="201">
        <v>0</v>
      </c>
      <c r="I30" s="201">
        <v>0</v>
      </c>
      <c r="J30" s="201">
        <v>34.85</v>
      </c>
      <c r="K30" s="201">
        <v>238.69</v>
      </c>
      <c r="L30" s="201">
        <v>8.51</v>
      </c>
      <c r="M30" s="201">
        <v>2.27</v>
      </c>
      <c r="N30" s="201">
        <v>1.88</v>
      </c>
      <c r="O30" s="201">
        <v>2.63</v>
      </c>
      <c r="P30" s="201">
        <v>0.82</v>
      </c>
      <c r="Q30" s="201">
        <v>4.8499999999999996</v>
      </c>
      <c r="R30" s="201">
        <v>0.68</v>
      </c>
      <c r="S30" s="201">
        <v>0.42</v>
      </c>
      <c r="T30" s="201">
        <v>0.05</v>
      </c>
      <c r="U30" s="201">
        <v>2.13</v>
      </c>
      <c r="V30" s="201">
        <v>0.31</v>
      </c>
      <c r="W30" s="201">
        <v>0.7</v>
      </c>
      <c r="X30" s="201">
        <v>2.2400000000000002</v>
      </c>
      <c r="Y30" s="201">
        <v>0</v>
      </c>
      <c r="Z30" s="201">
        <v>4.21</v>
      </c>
      <c r="AA30" s="201">
        <v>1.36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-34</v>
      </c>
      <c r="AL30" s="201">
        <v>0</v>
      </c>
      <c r="AM30" s="201">
        <v>0</v>
      </c>
      <c r="AN30" s="201">
        <v>0</v>
      </c>
      <c r="AO30" s="201">
        <v>174.28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0.27</v>
      </c>
      <c r="AV30" s="201">
        <v>0.19</v>
      </c>
      <c r="AW30" s="201">
        <v>0</v>
      </c>
      <c r="AX30" s="201">
        <v>7.0000000000000007E-2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22.69</v>
      </c>
      <c r="E31" s="201">
        <v>0</v>
      </c>
      <c r="F31" s="201">
        <v>0</v>
      </c>
      <c r="G31" s="201">
        <v>35.81</v>
      </c>
      <c r="H31" s="201">
        <v>0</v>
      </c>
      <c r="I31" s="201">
        <v>0</v>
      </c>
      <c r="J31" s="201">
        <v>34.85</v>
      </c>
      <c r="K31" s="201">
        <v>238.69</v>
      </c>
      <c r="L31" s="201">
        <v>8.51</v>
      </c>
      <c r="M31" s="201">
        <v>2.27</v>
      </c>
      <c r="N31" s="201">
        <v>1.88</v>
      </c>
      <c r="O31" s="201">
        <v>2.63</v>
      </c>
      <c r="P31" s="201">
        <v>0.82</v>
      </c>
      <c r="Q31" s="201">
        <v>4.8499999999999996</v>
      </c>
      <c r="R31" s="201">
        <v>0.68</v>
      </c>
      <c r="S31" s="201">
        <v>5.72</v>
      </c>
      <c r="T31" s="201">
        <v>0.69</v>
      </c>
      <c r="U31" s="201">
        <v>2.13</v>
      </c>
      <c r="V31" s="201">
        <v>0.31</v>
      </c>
      <c r="W31" s="201">
        <v>0.7</v>
      </c>
      <c r="X31" s="201">
        <v>2.2400000000000002</v>
      </c>
      <c r="Y31" s="201">
        <v>0</v>
      </c>
      <c r="Z31" s="201">
        <v>4.21</v>
      </c>
      <c r="AA31" s="201">
        <v>25.13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-34</v>
      </c>
      <c r="AL31" s="201">
        <v>0</v>
      </c>
      <c r="AM31" s="201">
        <v>0</v>
      </c>
      <c r="AN31" s="201">
        <v>0</v>
      </c>
      <c r="AO31" s="201">
        <v>174.28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0.27</v>
      </c>
      <c r="AV31" s="201">
        <v>0.19</v>
      </c>
      <c r="AW31" s="201">
        <v>0</v>
      </c>
      <c r="AX31" s="201">
        <v>7.0000000000000007E-2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22.69</v>
      </c>
      <c r="E32" s="201">
        <v>0</v>
      </c>
      <c r="F32" s="201">
        <v>0</v>
      </c>
      <c r="G32" s="201">
        <v>35.81</v>
      </c>
      <c r="H32" s="201">
        <v>0</v>
      </c>
      <c r="I32" s="201">
        <v>0</v>
      </c>
      <c r="J32" s="201">
        <v>34.85</v>
      </c>
      <c r="K32" s="201">
        <v>238.69</v>
      </c>
      <c r="L32" s="201">
        <v>8.51</v>
      </c>
      <c r="M32" s="201">
        <v>2.27</v>
      </c>
      <c r="N32" s="201">
        <v>1.88</v>
      </c>
      <c r="O32" s="201">
        <v>2.63</v>
      </c>
      <c r="P32" s="201">
        <v>0.82</v>
      </c>
      <c r="Q32" s="201">
        <v>4.8499999999999996</v>
      </c>
      <c r="R32" s="201">
        <v>0.68</v>
      </c>
      <c r="S32" s="201">
        <v>5.72</v>
      </c>
      <c r="T32" s="201">
        <v>0.69</v>
      </c>
      <c r="U32" s="201">
        <v>2.13</v>
      </c>
      <c r="V32" s="201">
        <v>0.31</v>
      </c>
      <c r="W32" s="201">
        <v>0.7</v>
      </c>
      <c r="X32" s="201">
        <v>2.2400000000000002</v>
      </c>
      <c r="Y32" s="201">
        <v>0</v>
      </c>
      <c r="Z32" s="201">
        <v>4.21</v>
      </c>
      <c r="AA32" s="201">
        <v>25.13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-34</v>
      </c>
      <c r="AL32" s="201">
        <v>0</v>
      </c>
      <c r="AM32" s="201">
        <v>0</v>
      </c>
      <c r="AN32" s="201">
        <v>0</v>
      </c>
      <c r="AO32" s="201">
        <v>174.28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0.27</v>
      </c>
      <c r="AV32" s="201">
        <v>0.19</v>
      </c>
      <c r="AW32" s="201">
        <v>0</v>
      </c>
      <c r="AX32" s="201">
        <v>7.0000000000000007E-2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22.69</v>
      </c>
      <c r="E33" s="201">
        <v>0</v>
      </c>
      <c r="F33" s="201">
        <v>0</v>
      </c>
      <c r="G33" s="201">
        <v>35.81</v>
      </c>
      <c r="H33" s="201">
        <v>0</v>
      </c>
      <c r="I33" s="201">
        <v>0</v>
      </c>
      <c r="J33" s="201">
        <v>34.85</v>
      </c>
      <c r="K33" s="201">
        <v>238.69</v>
      </c>
      <c r="L33" s="201">
        <v>8.51</v>
      </c>
      <c r="M33" s="201">
        <v>2.27</v>
      </c>
      <c r="N33" s="201">
        <v>1.88</v>
      </c>
      <c r="O33" s="201">
        <v>2.63</v>
      </c>
      <c r="P33" s="201">
        <v>0.82</v>
      </c>
      <c r="Q33" s="201">
        <v>4.8499999999999996</v>
      </c>
      <c r="R33" s="201">
        <v>9.49</v>
      </c>
      <c r="S33" s="201">
        <v>5.72</v>
      </c>
      <c r="T33" s="201">
        <v>0.69</v>
      </c>
      <c r="U33" s="201">
        <v>2.13</v>
      </c>
      <c r="V33" s="201">
        <v>0.31</v>
      </c>
      <c r="W33" s="201">
        <v>0.7</v>
      </c>
      <c r="X33" s="201">
        <v>2.2400000000000002</v>
      </c>
      <c r="Y33" s="201">
        <v>0</v>
      </c>
      <c r="Z33" s="201">
        <v>25.1</v>
      </c>
      <c r="AA33" s="201">
        <v>24.96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-34</v>
      </c>
      <c r="AL33" s="201">
        <v>0</v>
      </c>
      <c r="AM33" s="201">
        <v>0</v>
      </c>
      <c r="AN33" s="201">
        <v>0</v>
      </c>
      <c r="AO33" s="201">
        <v>174.28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0.27</v>
      </c>
      <c r="AV33" s="201">
        <v>0.19</v>
      </c>
      <c r="AW33" s="201">
        <v>0</v>
      </c>
      <c r="AX33" s="201">
        <v>7.0000000000000007E-2</v>
      </c>
      <c r="AY33" s="201">
        <v>0.36</v>
      </c>
    </row>
    <row r="34" spans="1:51">
      <c r="A34" t="s">
        <v>76</v>
      </c>
      <c r="B34" s="201">
        <v>0</v>
      </c>
      <c r="C34" s="201">
        <v>0</v>
      </c>
      <c r="D34" s="201">
        <v>22.69</v>
      </c>
      <c r="E34" s="201">
        <v>0</v>
      </c>
      <c r="F34" s="201">
        <v>0</v>
      </c>
      <c r="G34" s="201">
        <v>35.81</v>
      </c>
      <c r="H34" s="201">
        <v>0</v>
      </c>
      <c r="I34" s="201">
        <v>0</v>
      </c>
      <c r="J34" s="201">
        <v>34.85</v>
      </c>
      <c r="K34" s="201">
        <v>238.69</v>
      </c>
      <c r="L34" s="201">
        <v>8.51</v>
      </c>
      <c r="M34" s="201">
        <v>2.27</v>
      </c>
      <c r="N34" s="201">
        <v>1.88</v>
      </c>
      <c r="O34" s="201">
        <v>2.63</v>
      </c>
      <c r="P34" s="201">
        <v>0.82</v>
      </c>
      <c r="Q34" s="201">
        <v>4.8499999999999996</v>
      </c>
      <c r="R34" s="201">
        <v>9.49</v>
      </c>
      <c r="S34" s="201">
        <v>5.72</v>
      </c>
      <c r="T34" s="201">
        <v>0.69</v>
      </c>
      <c r="U34" s="201">
        <v>2.13</v>
      </c>
      <c r="V34" s="201">
        <v>0.31</v>
      </c>
      <c r="W34" s="201">
        <v>0.7</v>
      </c>
      <c r="X34" s="201">
        <v>2.2400000000000002</v>
      </c>
      <c r="Y34" s="201">
        <v>0</v>
      </c>
      <c r="Z34" s="201">
        <v>30.9</v>
      </c>
      <c r="AA34" s="201">
        <v>24.96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-34</v>
      </c>
      <c r="AL34" s="201">
        <v>0</v>
      </c>
      <c r="AM34" s="201">
        <v>0</v>
      </c>
      <c r="AN34" s="201">
        <v>0</v>
      </c>
      <c r="AO34" s="201">
        <v>174.28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0.27</v>
      </c>
      <c r="AV34" s="201">
        <v>0.19</v>
      </c>
      <c r="AW34" s="201">
        <v>0</v>
      </c>
      <c r="AX34" s="201">
        <v>0.03</v>
      </c>
      <c r="AY34" s="201">
        <v>0.36</v>
      </c>
    </row>
    <row r="35" spans="1:51">
      <c r="A35" t="s">
        <v>77</v>
      </c>
      <c r="B35" s="201">
        <v>0</v>
      </c>
      <c r="C35" s="201">
        <v>0</v>
      </c>
      <c r="D35" s="201">
        <v>22.4</v>
      </c>
      <c r="E35" s="201">
        <v>0</v>
      </c>
      <c r="F35" s="201">
        <v>0</v>
      </c>
      <c r="G35" s="201">
        <v>35.81</v>
      </c>
      <c r="H35" s="201">
        <v>0</v>
      </c>
      <c r="I35" s="201">
        <v>0</v>
      </c>
      <c r="J35" s="201">
        <v>33.630000000000003</v>
      </c>
      <c r="K35" s="201">
        <v>238.69</v>
      </c>
      <c r="L35" s="201">
        <v>8.51</v>
      </c>
      <c r="M35" s="201">
        <v>2.27</v>
      </c>
      <c r="N35" s="201">
        <v>1.88</v>
      </c>
      <c r="O35" s="201">
        <v>2.63</v>
      </c>
      <c r="P35" s="201">
        <v>0.82</v>
      </c>
      <c r="Q35" s="201">
        <v>4.8499999999999996</v>
      </c>
      <c r="R35" s="201">
        <v>9.49</v>
      </c>
      <c r="S35" s="201">
        <v>5.72</v>
      </c>
      <c r="T35" s="201">
        <v>0.69</v>
      </c>
      <c r="U35" s="201">
        <v>2.13</v>
      </c>
      <c r="V35" s="201">
        <v>5.28</v>
      </c>
      <c r="W35" s="201">
        <v>8.7899999999999991</v>
      </c>
      <c r="X35" s="201">
        <v>30.37</v>
      </c>
      <c r="Y35" s="201">
        <v>0</v>
      </c>
      <c r="Z35" s="201">
        <v>64.7</v>
      </c>
      <c r="AA35" s="201">
        <v>25.14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-34</v>
      </c>
      <c r="AL35" s="201">
        <v>0</v>
      </c>
      <c r="AM35" s="201">
        <v>0</v>
      </c>
      <c r="AN35" s="201">
        <v>0</v>
      </c>
      <c r="AO35" s="201">
        <v>174.28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0.56999999999999995</v>
      </c>
      <c r="AV35" s="201">
        <v>0.19</v>
      </c>
      <c r="AW35" s="201">
        <v>0</v>
      </c>
      <c r="AX35" s="201">
        <v>0.03</v>
      </c>
      <c r="AY35" s="201">
        <v>0.36</v>
      </c>
    </row>
    <row r="36" spans="1:51">
      <c r="A36" t="s">
        <v>78</v>
      </c>
      <c r="B36" s="201">
        <v>0</v>
      </c>
      <c r="C36" s="201">
        <v>0</v>
      </c>
      <c r="D36" s="201">
        <v>22.4</v>
      </c>
      <c r="E36" s="201">
        <v>0</v>
      </c>
      <c r="F36" s="201">
        <v>0</v>
      </c>
      <c r="G36" s="201">
        <v>35.81</v>
      </c>
      <c r="H36" s="201">
        <v>0</v>
      </c>
      <c r="I36" s="201">
        <v>0</v>
      </c>
      <c r="J36" s="201">
        <v>33.630000000000003</v>
      </c>
      <c r="K36" s="201">
        <v>238.69</v>
      </c>
      <c r="L36" s="201">
        <v>8.51</v>
      </c>
      <c r="M36" s="201">
        <v>2.27</v>
      </c>
      <c r="N36" s="201">
        <v>1.88</v>
      </c>
      <c r="O36" s="201">
        <v>2.63</v>
      </c>
      <c r="P36" s="201">
        <v>0.82</v>
      </c>
      <c r="Q36" s="201">
        <v>4.8499999999999996</v>
      </c>
      <c r="R36" s="201">
        <v>9.49</v>
      </c>
      <c r="S36" s="201">
        <v>5.72</v>
      </c>
      <c r="T36" s="201">
        <v>0.69</v>
      </c>
      <c r="U36" s="201">
        <v>2.13</v>
      </c>
      <c r="V36" s="201">
        <v>5.28</v>
      </c>
      <c r="W36" s="201">
        <v>8.7899999999999991</v>
      </c>
      <c r="X36" s="201">
        <v>30.37</v>
      </c>
      <c r="Y36" s="201">
        <v>0</v>
      </c>
      <c r="Z36" s="201">
        <v>64.7</v>
      </c>
      <c r="AA36" s="201">
        <v>25.14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-34</v>
      </c>
      <c r="AL36" s="201">
        <v>0</v>
      </c>
      <c r="AM36" s="201">
        <v>0</v>
      </c>
      <c r="AN36" s="201">
        <v>0</v>
      </c>
      <c r="AO36" s="201">
        <v>174.28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0.56999999999999995</v>
      </c>
      <c r="AV36" s="201">
        <v>0.19</v>
      </c>
      <c r="AW36" s="201">
        <v>0</v>
      </c>
      <c r="AX36" s="201">
        <v>0.03</v>
      </c>
      <c r="AY36" s="201">
        <v>0.36</v>
      </c>
    </row>
    <row r="37" spans="1:51">
      <c r="A37" t="s">
        <v>79</v>
      </c>
      <c r="B37" s="201">
        <v>0</v>
      </c>
      <c r="C37" s="201">
        <v>0</v>
      </c>
      <c r="D37" s="201">
        <v>22.4</v>
      </c>
      <c r="E37" s="201">
        <v>0</v>
      </c>
      <c r="F37" s="201">
        <v>0</v>
      </c>
      <c r="G37" s="201">
        <v>35.81</v>
      </c>
      <c r="H37" s="201">
        <v>0</v>
      </c>
      <c r="I37" s="201">
        <v>0</v>
      </c>
      <c r="J37" s="201">
        <v>33.630000000000003</v>
      </c>
      <c r="K37" s="201">
        <v>238.69</v>
      </c>
      <c r="L37" s="201">
        <v>8.51</v>
      </c>
      <c r="M37" s="201">
        <v>2.27</v>
      </c>
      <c r="N37" s="201">
        <v>1.88</v>
      </c>
      <c r="O37" s="201">
        <v>2.63</v>
      </c>
      <c r="P37" s="201">
        <v>0.82</v>
      </c>
      <c r="Q37" s="201">
        <v>4.8499999999999996</v>
      </c>
      <c r="R37" s="201">
        <v>9.49</v>
      </c>
      <c r="S37" s="201">
        <v>5.72</v>
      </c>
      <c r="T37" s="201">
        <v>0.69</v>
      </c>
      <c r="U37" s="201">
        <v>2.13</v>
      </c>
      <c r="V37" s="201">
        <v>5.35</v>
      </c>
      <c r="W37" s="201">
        <v>8.7899999999999991</v>
      </c>
      <c r="X37" s="201">
        <v>30.37</v>
      </c>
      <c r="Y37" s="201">
        <v>0</v>
      </c>
      <c r="Z37" s="201">
        <v>64.7</v>
      </c>
      <c r="AA37" s="201">
        <v>25.14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-34</v>
      </c>
      <c r="AL37" s="201">
        <v>0</v>
      </c>
      <c r="AM37" s="201">
        <v>0</v>
      </c>
      <c r="AN37" s="201">
        <v>0</v>
      </c>
      <c r="AO37" s="201">
        <v>174.28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0.56999999999999995</v>
      </c>
      <c r="AV37" s="201">
        <v>0.19</v>
      </c>
      <c r="AW37" s="201">
        <v>0</v>
      </c>
      <c r="AX37" s="201">
        <v>0.03</v>
      </c>
      <c r="AY37" s="201">
        <v>0.36</v>
      </c>
    </row>
    <row r="38" spans="1:51">
      <c r="A38" t="s">
        <v>80</v>
      </c>
      <c r="B38" s="201">
        <v>0</v>
      </c>
      <c r="C38" s="201">
        <v>0</v>
      </c>
      <c r="D38" s="201">
        <v>22.4</v>
      </c>
      <c r="E38" s="201">
        <v>0</v>
      </c>
      <c r="F38" s="201">
        <v>0</v>
      </c>
      <c r="G38" s="201">
        <v>35.81</v>
      </c>
      <c r="H38" s="201">
        <v>0</v>
      </c>
      <c r="I38" s="201">
        <v>0</v>
      </c>
      <c r="J38" s="201">
        <v>33.630000000000003</v>
      </c>
      <c r="K38" s="201">
        <v>238.69</v>
      </c>
      <c r="L38" s="201">
        <v>8.51</v>
      </c>
      <c r="M38" s="201">
        <v>2.27</v>
      </c>
      <c r="N38" s="201">
        <v>1.88</v>
      </c>
      <c r="O38" s="201">
        <v>2.63</v>
      </c>
      <c r="P38" s="201">
        <v>0.82</v>
      </c>
      <c r="Q38" s="201">
        <v>4.8499999999999996</v>
      </c>
      <c r="R38" s="201">
        <v>9.49</v>
      </c>
      <c r="S38" s="201">
        <v>5.72</v>
      </c>
      <c r="T38" s="201">
        <v>0.69</v>
      </c>
      <c r="U38" s="201">
        <v>2.13</v>
      </c>
      <c r="V38" s="201">
        <v>5.28</v>
      </c>
      <c r="W38" s="201">
        <v>8.7899999999999991</v>
      </c>
      <c r="X38" s="201">
        <v>30.37</v>
      </c>
      <c r="Y38" s="201">
        <v>0</v>
      </c>
      <c r="Z38" s="201">
        <v>64.7</v>
      </c>
      <c r="AA38" s="201">
        <v>25.14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-34</v>
      </c>
      <c r="AL38" s="201">
        <v>0</v>
      </c>
      <c r="AM38" s="201">
        <v>0</v>
      </c>
      <c r="AN38" s="201">
        <v>0</v>
      </c>
      <c r="AO38" s="201">
        <v>174.28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0.56999999999999995</v>
      </c>
      <c r="AV38" s="201">
        <v>0.19</v>
      </c>
      <c r="AW38" s="201">
        <v>0</v>
      </c>
      <c r="AX38" s="201">
        <v>0.03</v>
      </c>
      <c r="AY38" s="201">
        <v>0.36</v>
      </c>
    </row>
    <row r="39" spans="1:51">
      <c r="A39" t="s">
        <v>81</v>
      </c>
      <c r="B39" s="201">
        <v>0</v>
      </c>
      <c r="C39" s="201">
        <v>0</v>
      </c>
      <c r="D39" s="201">
        <v>22.4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33.630000000000003</v>
      </c>
      <c r="K39" s="201">
        <v>238.69</v>
      </c>
      <c r="L39" s="201">
        <v>8.51</v>
      </c>
      <c r="M39" s="201">
        <v>2.27</v>
      </c>
      <c r="N39" s="201">
        <v>1.88</v>
      </c>
      <c r="O39" s="201">
        <v>2.63</v>
      </c>
      <c r="P39" s="201">
        <v>0.82</v>
      </c>
      <c r="Q39" s="201">
        <v>4.8499999999999996</v>
      </c>
      <c r="R39" s="201">
        <v>9.49</v>
      </c>
      <c r="S39" s="201">
        <v>5.72</v>
      </c>
      <c r="T39" s="201">
        <v>0.69</v>
      </c>
      <c r="U39" s="201">
        <v>2.13</v>
      </c>
      <c r="V39" s="201">
        <v>5.27</v>
      </c>
      <c r="W39" s="201">
        <v>8.7899999999999991</v>
      </c>
      <c r="X39" s="201">
        <v>30.37</v>
      </c>
      <c r="Y39" s="201">
        <v>0</v>
      </c>
      <c r="Z39" s="201">
        <v>64.7</v>
      </c>
      <c r="AA39" s="201">
        <v>25.13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168.05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0.56999999999999995</v>
      </c>
      <c r="AV39" s="201">
        <v>0.19</v>
      </c>
      <c r="AW39" s="201">
        <v>0</v>
      </c>
      <c r="AX39" s="201">
        <v>0</v>
      </c>
      <c r="AY39" s="201">
        <v>0.36</v>
      </c>
    </row>
    <row r="40" spans="1:51">
      <c r="A40" t="s">
        <v>82</v>
      </c>
      <c r="B40" s="201">
        <v>0</v>
      </c>
      <c r="C40" s="201">
        <v>0</v>
      </c>
      <c r="D40" s="201">
        <v>22.4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33.630000000000003</v>
      </c>
      <c r="K40" s="201">
        <v>238.69</v>
      </c>
      <c r="L40" s="201">
        <v>8.51</v>
      </c>
      <c r="M40" s="201">
        <v>2.27</v>
      </c>
      <c r="N40" s="201">
        <v>1.88</v>
      </c>
      <c r="O40" s="201">
        <v>2.63</v>
      </c>
      <c r="P40" s="201">
        <v>0.82</v>
      </c>
      <c r="Q40" s="201">
        <v>4.8499999999999996</v>
      </c>
      <c r="R40" s="201">
        <v>9.49</v>
      </c>
      <c r="S40" s="201">
        <v>5.72</v>
      </c>
      <c r="T40" s="201">
        <v>0.69</v>
      </c>
      <c r="U40" s="201">
        <v>2.13</v>
      </c>
      <c r="V40" s="201">
        <v>5.27</v>
      </c>
      <c r="W40" s="201">
        <v>8.7899999999999991</v>
      </c>
      <c r="X40" s="201">
        <v>30.37</v>
      </c>
      <c r="Y40" s="201">
        <v>0</v>
      </c>
      <c r="Z40" s="201">
        <v>64.7</v>
      </c>
      <c r="AA40" s="201">
        <v>25.13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305.05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0.56999999999999995</v>
      </c>
      <c r="AV40" s="201">
        <v>0.19</v>
      </c>
      <c r="AW40" s="201">
        <v>0</v>
      </c>
      <c r="AX40" s="201">
        <v>0</v>
      </c>
      <c r="AY40" s="201">
        <v>0.36</v>
      </c>
    </row>
    <row r="41" spans="1:51">
      <c r="A41" t="s">
        <v>83</v>
      </c>
      <c r="B41" s="201">
        <v>0</v>
      </c>
      <c r="C41" s="201">
        <v>0</v>
      </c>
      <c r="D41" s="201">
        <v>22.4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33.630000000000003</v>
      </c>
      <c r="K41" s="201">
        <v>238.69</v>
      </c>
      <c r="L41" s="201">
        <v>8.51</v>
      </c>
      <c r="M41" s="201">
        <v>2.27</v>
      </c>
      <c r="N41" s="201">
        <v>1.88</v>
      </c>
      <c r="O41" s="201">
        <v>2.63</v>
      </c>
      <c r="P41" s="201">
        <v>0.82</v>
      </c>
      <c r="Q41" s="201">
        <v>4.8499999999999996</v>
      </c>
      <c r="R41" s="201">
        <v>9.49</v>
      </c>
      <c r="S41" s="201">
        <v>5.72</v>
      </c>
      <c r="T41" s="201">
        <v>0.69</v>
      </c>
      <c r="U41" s="201">
        <v>2.13</v>
      </c>
      <c r="V41" s="201">
        <v>0.31</v>
      </c>
      <c r="W41" s="201">
        <v>0.7</v>
      </c>
      <c r="X41" s="201">
        <v>2.2400000000000002</v>
      </c>
      <c r="Y41" s="201">
        <v>0</v>
      </c>
      <c r="Z41" s="201">
        <v>64.7</v>
      </c>
      <c r="AA41" s="201">
        <v>25.13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0.27</v>
      </c>
      <c r="AV41" s="201">
        <v>0.19</v>
      </c>
      <c r="AW41" s="201">
        <v>0</v>
      </c>
      <c r="AX41" s="201">
        <v>0</v>
      </c>
      <c r="AY41" s="201">
        <v>0.36</v>
      </c>
    </row>
    <row r="42" spans="1:51">
      <c r="A42" t="s">
        <v>84</v>
      </c>
      <c r="B42" s="201">
        <v>0</v>
      </c>
      <c r="C42" s="201">
        <v>0</v>
      </c>
      <c r="D42" s="201">
        <v>22.4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33.630000000000003</v>
      </c>
      <c r="K42" s="201">
        <v>238.69</v>
      </c>
      <c r="L42" s="201">
        <v>8.51</v>
      </c>
      <c r="M42" s="201">
        <v>2.27</v>
      </c>
      <c r="N42" s="201">
        <v>1.88</v>
      </c>
      <c r="O42" s="201">
        <v>2.63</v>
      </c>
      <c r="P42" s="201">
        <v>0.82</v>
      </c>
      <c r="Q42" s="201">
        <v>4.8499999999999996</v>
      </c>
      <c r="R42" s="201">
        <v>9.49</v>
      </c>
      <c r="S42" s="201">
        <v>5.72</v>
      </c>
      <c r="T42" s="201">
        <v>0.69</v>
      </c>
      <c r="U42" s="201">
        <v>2.13</v>
      </c>
      <c r="V42" s="201">
        <v>0.31</v>
      </c>
      <c r="W42" s="201">
        <v>0.7</v>
      </c>
      <c r="X42" s="201">
        <v>2.2400000000000002</v>
      </c>
      <c r="Y42" s="201">
        <v>0</v>
      </c>
      <c r="Z42" s="201">
        <v>64.7</v>
      </c>
      <c r="AA42" s="201">
        <v>25.13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0.27</v>
      </c>
      <c r="AV42" s="201">
        <v>0.19</v>
      </c>
      <c r="AW42" s="201">
        <v>0</v>
      </c>
      <c r="AX42" s="201">
        <v>0</v>
      </c>
      <c r="AY42" s="201">
        <v>0.36</v>
      </c>
    </row>
    <row r="43" spans="1:51">
      <c r="A43" t="s">
        <v>85</v>
      </c>
      <c r="B43" s="201">
        <v>0</v>
      </c>
      <c r="C43" s="201">
        <v>0</v>
      </c>
      <c r="D43" s="201">
        <v>22.4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33.630000000000003</v>
      </c>
      <c r="K43" s="201">
        <v>238.69</v>
      </c>
      <c r="L43" s="201">
        <v>8.51</v>
      </c>
      <c r="M43" s="201">
        <v>2.27</v>
      </c>
      <c r="N43" s="201">
        <v>1.88</v>
      </c>
      <c r="O43" s="201">
        <v>2.63</v>
      </c>
      <c r="P43" s="201">
        <v>0.82</v>
      </c>
      <c r="Q43" s="201">
        <v>4.8499999999999996</v>
      </c>
      <c r="R43" s="201">
        <v>9.49</v>
      </c>
      <c r="S43" s="201">
        <v>5.72</v>
      </c>
      <c r="T43" s="201">
        <v>0.69</v>
      </c>
      <c r="U43" s="201">
        <v>2.13</v>
      </c>
      <c r="V43" s="201">
        <v>0.31</v>
      </c>
      <c r="W43" s="201">
        <v>0.7</v>
      </c>
      <c r="X43" s="201">
        <v>2.2400000000000002</v>
      </c>
      <c r="Y43" s="201">
        <v>0</v>
      </c>
      <c r="Z43" s="201">
        <v>26.07</v>
      </c>
      <c r="AA43" s="201">
        <v>25.13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0.27</v>
      </c>
      <c r="AV43" s="201">
        <v>0.19</v>
      </c>
      <c r="AW43" s="201">
        <v>0</v>
      </c>
      <c r="AX43" s="201">
        <v>0</v>
      </c>
      <c r="AY43" s="201">
        <v>0.36</v>
      </c>
    </row>
    <row r="44" spans="1:51">
      <c r="A44" t="s">
        <v>86</v>
      </c>
      <c r="B44" s="201">
        <v>0</v>
      </c>
      <c r="C44" s="201">
        <v>0</v>
      </c>
      <c r="D44" s="201">
        <v>22.4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33.630000000000003</v>
      </c>
      <c r="K44" s="201">
        <v>238.69</v>
      </c>
      <c r="L44" s="201">
        <v>8.51</v>
      </c>
      <c r="M44" s="201">
        <v>2.27</v>
      </c>
      <c r="N44" s="201">
        <v>1.88</v>
      </c>
      <c r="O44" s="201">
        <v>2.63</v>
      </c>
      <c r="P44" s="201">
        <v>0.82</v>
      </c>
      <c r="Q44" s="201">
        <v>4.8499999999999996</v>
      </c>
      <c r="R44" s="201">
        <v>0.68</v>
      </c>
      <c r="S44" s="201">
        <v>5.72</v>
      </c>
      <c r="T44" s="201">
        <v>0.05</v>
      </c>
      <c r="U44" s="201">
        <v>2.13</v>
      </c>
      <c r="V44" s="201">
        <v>0.31</v>
      </c>
      <c r="W44" s="201">
        <v>0.7</v>
      </c>
      <c r="X44" s="201">
        <v>2.2400000000000002</v>
      </c>
      <c r="Y44" s="201">
        <v>0</v>
      </c>
      <c r="Z44" s="201">
        <v>4.2</v>
      </c>
      <c r="AA44" s="201">
        <v>1.36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0.27</v>
      </c>
      <c r="AV44" s="201">
        <v>0.19</v>
      </c>
      <c r="AW44" s="201">
        <v>0</v>
      </c>
      <c r="AX44" s="201">
        <v>0</v>
      </c>
      <c r="AY44" s="201">
        <v>0.17</v>
      </c>
    </row>
    <row r="45" spans="1:51">
      <c r="A45" t="s">
        <v>87</v>
      </c>
      <c r="B45" s="201">
        <v>0</v>
      </c>
      <c r="C45" s="201">
        <v>0</v>
      </c>
      <c r="D45" s="201">
        <v>22.4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33.630000000000003</v>
      </c>
      <c r="K45" s="201">
        <v>238.69</v>
      </c>
      <c r="L45" s="201">
        <v>8.51</v>
      </c>
      <c r="M45" s="201">
        <v>2.27</v>
      </c>
      <c r="N45" s="201">
        <v>1.88</v>
      </c>
      <c r="O45" s="201">
        <v>2.63</v>
      </c>
      <c r="P45" s="201">
        <v>0.82</v>
      </c>
      <c r="Q45" s="201">
        <v>4.8499999999999996</v>
      </c>
      <c r="R45" s="201">
        <v>0.68</v>
      </c>
      <c r="S45" s="201">
        <v>5.72</v>
      </c>
      <c r="T45" s="201">
        <v>0.05</v>
      </c>
      <c r="U45" s="201">
        <v>2.13</v>
      </c>
      <c r="V45" s="201">
        <v>0.31</v>
      </c>
      <c r="W45" s="201">
        <v>0.7</v>
      </c>
      <c r="X45" s="201">
        <v>2.2400000000000002</v>
      </c>
      <c r="Y45" s="201">
        <v>0</v>
      </c>
      <c r="Z45" s="201">
        <v>4.2</v>
      </c>
      <c r="AA45" s="201">
        <v>1.36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0.27</v>
      </c>
      <c r="AV45" s="201">
        <v>0.19</v>
      </c>
      <c r="AW45" s="201">
        <v>0</v>
      </c>
      <c r="AX45" s="201">
        <v>0</v>
      </c>
      <c r="AY45" s="201">
        <v>0.17</v>
      </c>
    </row>
    <row r="46" spans="1:51">
      <c r="A46" t="s">
        <v>88</v>
      </c>
      <c r="B46" s="201">
        <v>0</v>
      </c>
      <c r="C46" s="201">
        <v>0</v>
      </c>
      <c r="D46" s="201">
        <v>22.4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33.630000000000003</v>
      </c>
      <c r="K46" s="201">
        <v>238.69</v>
      </c>
      <c r="L46" s="201">
        <v>8.51</v>
      </c>
      <c r="M46" s="201">
        <v>2.27</v>
      </c>
      <c r="N46" s="201">
        <v>1.88</v>
      </c>
      <c r="O46" s="201">
        <v>2.63</v>
      </c>
      <c r="P46" s="201">
        <v>0.82</v>
      </c>
      <c r="Q46" s="201">
        <v>4.8499999999999996</v>
      </c>
      <c r="R46" s="201">
        <v>0.68</v>
      </c>
      <c r="S46" s="201">
        <v>5.72</v>
      </c>
      <c r="T46" s="201">
        <v>0.05</v>
      </c>
      <c r="U46" s="201">
        <v>2.13</v>
      </c>
      <c r="V46" s="201">
        <v>0.31</v>
      </c>
      <c r="W46" s="201">
        <v>0.7</v>
      </c>
      <c r="X46" s="201">
        <v>2.2400000000000002</v>
      </c>
      <c r="Y46" s="201">
        <v>0</v>
      </c>
      <c r="Z46" s="201">
        <v>4.21</v>
      </c>
      <c r="AA46" s="201">
        <v>1.36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0.27</v>
      </c>
      <c r="AV46" s="201">
        <v>0.19</v>
      </c>
      <c r="AW46" s="201">
        <v>0</v>
      </c>
      <c r="AX46" s="201">
        <v>0</v>
      </c>
      <c r="AY46" s="201">
        <v>0.17</v>
      </c>
    </row>
    <row r="47" spans="1:51">
      <c r="A47" t="s">
        <v>89</v>
      </c>
      <c r="B47" s="201">
        <v>0</v>
      </c>
      <c r="C47" s="201">
        <v>0</v>
      </c>
      <c r="D47" s="201">
        <v>22.11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33.630000000000003</v>
      </c>
      <c r="K47" s="201">
        <v>238.69</v>
      </c>
      <c r="L47" s="201">
        <v>8.51</v>
      </c>
      <c r="M47" s="201">
        <v>2.27</v>
      </c>
      <c r="N47" s="201">
        <v>1.88</v>
      </c>
      <c r="O47" s="201">
        <v>2.63</v>
      </c>
      <c r="P47" s="201">
        <v>0.82</v>
      </c>
      <c r="Q47" s="201">
        <v>4.8499999999999996</v>
      </c>
      <c r="R47" s="201">
        <v>0.68</v>
      </c>
      <c r="S47" s="201">
        <v>5.72</v>
      </c>
      <c r="T47" s="201">
        <v>0.05</v>
      </c>
      <c r="U47" s="201">
        <v>2.13</v>
      </c>
      <c r="V47" s="201">
        <v>0.31</v>
      </c>
      <c r="W47" s="201">
        <v>0.7</v>
      </c>
      <c r="X47" s="201">
        <v>2.23</v>
      </c>
      <c r="Y47" s="201">
        <v>0</v>
      </c>
      <c r="Z47" s="201">
        <v>4.2</v>
      </c>
      <c r="AA47" s="201">
        <v>1.36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0.27</v>
      </c>
      <c r="AV47" s="201">
        <v>0.19</v>
      </c>
      <c r="AW47" s="201">
        <v>0</v>
      </c>
      <c r="AX47" s="201">
        <v>0</v>
      </c>
      <c r="AY47" s="201">
        <v>0.17</v>
      </c>
    </row>
    <row r="48" spans="1:51">
      <c r="A48" t="s">
        <v>90</v>
      </c>
      <c r="B48" s="201">
        <v>0</v>
      </c>
      <c r="C48" s="201">
        <v>0</v>
      </c>
      <c r="D48" s="201">
        <v>22.11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33.630000000000003</v>
      </c>
      <c r="K48" s="201">
        <v>238.69</v>
      </c>
      <c r="L48" s="201">
        <v>8.51</v>
      </c>
      <c r="M48" s="201">
        <v>2.27</v>
      </c>
      <c r="N48" s="201">
        <v>1.88</v>
      </c>
      <c r="O48" s="201">
        <v>2.63</v>
      </c>
      <c r="P48" s="201">
        <v>0.82</v>
      </c>
      <c r="Q48" s="201">
        <v>4.8499999999999996</v>
      </c>
      <c r="R48" s="201">
        <v>0.68</v>
      </c>
      <c r="S48" s="201">
        <v>5.72</v>
      </c>
      <c r="T48" s="201">
        <v>0.05</v>
      </c>
      <c r="U48" s="201">
        <v>2.13</v>
      </c>
      <c r="V48" s="201">
        <v>0.31</v>
      </c>
      <c r="W48" s="201">
        <v>0.7</v>
      </c>
      <c r="X48" s="201">
        <v>2.23</v>
      </c>
      <c r="Y48" s="201">
        <v>0</v>
      </c>
      <c r="Z48" s="201">
        <v>4.2</v>
      </c>
      <c r="AA48" s="201">
        <v>1.36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0.27</v>
      </c>
      <c r="AV48" s="201">
        <v>0.19</v>
      </c>
      <c r="AW48" s="201">
        <v>0</v>
      </c>
      <c r="AX48" s="201">
        <v>0</v>
      </c>
      <c r="AY48" s="201">
        <v>0.17</v>
      </c>
    </row>
    <row r="49" spans="1:51">
      <c r="A49" t="s">
        <v>91</v>
      </c>
      <c r="B49" s="201">
        <v>0</v>
      </c>
      <c r="C49" s="201">
        <v>0</v>
      </c>
      <c r="D49" s="201">
        <v>22.11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33.630000000000003</v>
      </c>
      <c r="K49" s="201">
        <v>238.69</v>
      </c>
      <c r="L49" s="201">
        <v>8.51</v>
      </c>
      <c r="M49" s="201">
        <v>2.27</v>
      </c>
      <c r="N49" s="201">
        <v>1.88</v>
      </c>
      <c r="O49" s="201">
        <v>2.63</v>
      </c>
      <c r="P49" s="201">
        <v>0.82</v>
      </c>
      <c r="Q49" s="201">
        <v>4.8499999999999996</v>
      </c>
      <c r="R49" s="201">
        <v>0.68</v>
      </c>
      <c r="S49" s="201">
        <v>5.72</v>
      </c>
      <c r="T49" s="201">
        <v>0.05</v>
      </c>
      <c r="U49" s="201">
        <v>2.13</v>
      </c>
      <c r="V49" s="201">
        <v>0.31</v>
      </c>
      <c r="W49" s="201">
        <v>0.7</v>
      </c>
      <c r="X49" s="201">
        <v>2.23</v>
      </c>
      <c r="Y49" s="201">
        <v>0</v>
      </c>
      <c r="Z49" s="201">
        <v>4.2</v>
      </c>
      <c r="AA49" s="201">
        <v>1.36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0.27</v>
      </c>
      <c r="AV49" s="201">
        <v>0.19</v>
      </c>
      <c r="AW49" s="201">
        <v>0</v>
      </c>
      <c r="AX49" s="201">
        <v>0</v>
      </c>
      <c r="AY49" s="201">
        <v>0.17</v>
      </c>
    </row>
    <row r="50" spans="1:51">
      <c r="A50" t="s">
        <v>92</v>
      </c>
      <c r="B50" s="201">
        <v>0</v>
      </c>
      <c r="C50" s="201">
        <v>0</v>
      </c>
      <c r="D50" s="201">
        <v>22.11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33.630000000000003</v>
      </c>
      <c r="K50" s="201">
        <v>238.69</v>
      </c>
      <c r="L50" s="201">
        <v>8.51</v>
      </c>
      <c r="M50" s="201">
        <v>2.27</v>
      </c>
      <c r="N50" s="201">
        <v>1.88</v>
      </c>
      <c r="O50" s="201">
        <v>2.63</v>
      </c>
      <c r="P50" s="201">
        <v>0.82</v>
      </c>
      <c r="Q50" s="201">
        <v>4.8499999999999996</v>
      </c>
      <c r="R50" s="201">
        <v>0.68</v>
      </c>
      <c r="S50" s="201">
        <v>5.72</v>
      </c>
      <c r="T50" s="201">
        <v>0.05</v>
      </c>
      <c r="U50" s="201">
        <v>2.13</v>
      </c>
      <c r="V50" s="201">
        <v>0.31</v>
      </c>
      <c r="W50" s="201">
        <v>0.7</v>
      </c>
      <c r="X50" s="201">
        <v>2.23</v>
      </c>
      <c r="Y50" s="201">
        <v>0</v>
      </c>
      <c r="Z50" s="201">
        <v>4.2</v>
      </c>
      <c r="AA50" s="201">
        <v>1.36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0.27</v>
      </c>
      <c r="AV50" s="201">
        <v>0.19</v>
      </c>
      <c r="AW50" s="201">
        <v>0</v>
      </c>
      <c r="AX50" s="201">
        <v>0</v>
      </c>
      <c r="AY50" s="201">
        <v>0.17</v>
      </c>
    </row>
    <row r="51" spans="1:51">
      <c r="A51" t="s">
        <v>93</v>
      </c>
      <c r="B51" s="201">
        <v>0</v>
      </c>
      <c r="C51" s="201">
        <v>0</v>
      </c>
      <c r="D51" s="201">
        <v>21.53</v>
      </c>
      <c r="E51" s="201">
        <v>0</v>
      </c>
      <c r="F51" s="201">
        <v>0</v>
      </c>
      <c r="G51" s="201">
        <v>35.81</v>
      </c>
      <c r="H51" s="201">
        <v>0</v>
      </c>
      <c r="I51" s="201">
        <v>0</v>
      </c>
      <c r="J51" s="201">
        <v>33.630000000000003</v>
      </c>
      <c r="K51" s="201">
        <v>238.69</v>
      </c>
      <c r="L51" s="201">
        <v>8.51</v>
      </c>
      <c r="M51" s="201">
        <v>2.27</v>
      </c>
      <c r="N51" s="201">
        <v>1.88</v>
      </c>
      <c r="O51" s="201">
        <v>2.63</v>
      </c>
      <c r="P51" s="201">
        <v>0.82</v>
      </c>
      <c r="Q51" s="201">
        <v>4.8499999999999996</v>
      </c>
      <c r="R51" s="201">
        <v>0.68</v>
      </c>
      <c r="S51" s="201">
        <v>5.72</v>
      </c>
      <c r="T51" s="201">
        <v>0.05</v>
      </c>
      <c r="U51" s="201">
        <v>2.13</v>
      </c>
      <c r="V51" s="201">
        <v>0.31</v>
      </c>
      <c r="W51" s="201">
        <v>0.7</v>
      </c>
      <c r="X51" s="201">
        <v>2.23</v>
      </c>
      <c r="Y51" s="201">
        <v>0</v>
      </c>
      <c r="Z51" s="201">
        <v>4.21</v>
      </c>
      <c r="AA51" s="201">
        <v>1.36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0.27</v>
      </c>
      <c r="AV51" s="201">
        <v>0.19</v>
      </c>
      <c r="AW51" s="201">
        <v>0</v>
      </c>
      <c r="AX51" s="201">
        <v>0</v>
      </c>
      <c r="AY51" s="201">
        <v>0.17</v>
      </c>
    </row>
    <row r="52" spans="1:51">
      <c r="A52" t="s">
        <v>94</v>
      </c>
      <c r="B52" s="201">
        <v>0</v>
      </c>
      <c r="C52" s="201">
        <v>0</v>
      </c>
      <c r="D52" s="201">
        <v>21.53</v>
      </c>
      <c r="E52" s="201">
        <v>0</v>
      </c>
      <c r="F52" s="201">
        <v>0</v>
      </c>
      <c r="G52" s="201">
        <v>35.81</v>
      </c>
      <c r="H52" s="201">
        <v>0</v>
      </c>
      <c r="I52" s="201">
        <v>0</v>
      </c>
      <c r="J52" s="201">
        <v>33.630000000000003</v>
      </c>
      <c r="K52" s="201">
        <v>238.69</v>
      </c>
      <c r="L52" s="201">
        <v>8.51</v>
      </c>
      <c r="M52" s="201">
        <v>2.27</v>
      </c>
      <c r="N52" s="201">
        <v>1.88</v>
      </c>
      <c r="O52" s="201">
        <v>2.63</v>
      </c>
      <c r="P52" s="201">
        <v>0.82</v>
      </c>
      <c r="Q52" s="201">
        <v>4.8499999999999996</v>
      </c>
      <c r="R52" s="201">
        <v>0.68</v>
      </c>
      <c r="S52" s="201">
        <v>5.72</v>
      </c>
      <c r="T52" s="201">
        <v>0.05</v>
      </c>
      <c r="U52" s="201">
        <v>2.13</v>
      </c>
      <c r="V52" s="201">
        <v>0.31</v>
      </c>
      <c r="W52" s="201">
        <v>0.7</v>
      </c>
      <c r="X52" s="201">
        <v>2.23</v>
      </c>
      <c r="Y52" s="201">
        <v>0</v>
      </c>
      <c r="Z52" s="201">
        <v>4.21</v>
      </c>
      <c r="AA52" s="201">
        <v>1.36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0.27</v>
      </c>
      <c r="AV52" s="201">
        <v>0.19</v>
      </c>
      <c r="AW52" s="201">
        <v>0</v>
      </c>
      <c r="AX52" s="201">
        <v>0</v>
      </c>
      <c r="AY52" s="201">
        <v>0.17</v>
      </c>
    </row>
    <row r="53" spans="1:51">
      <c r="A53" t="s">
        <v>95</v>
      </c>
      <c r="B53" s="201">
        <v>0</v>
      </c>
      <c r="C53" s="201">
        <v>0</v>
      </c>
      <c r="D53" s="201">
        <v>21.53</v>
      </c>
      <c r="E53" s="201">
        <v>0</v>
      </c>
      <c r="F53" s="201">
        <v>0</v>
      </c>
      <c r="G53" s="201">
        <v>35.81</v>
      </c>
      <c r="H53" s="201">
        <v>0</v>
      </c>
      <c r="I53" s="201">
        <v>0</v>
      </c>
      <c r="J53" s="201">
        <v>33.630000000000003</v>
      </c>
      <c r="K53" s="201">
        <v>238.69</v>
      </c>
      <c r="L53" s="201">
        <v>8.51</v>
      </c>
      <c r="M53" s="201">
        <v>2.27</v>
      </c>
      <c r="N53" s="201">
        <v>1.88</v>
      </c>
      <c r="O53" s="201">
        <v>2.63</v>
      </c>
      <c r="P53" s="201">
        <v>0.82</v>
      </c>
      <c r="Q53" s="201">
        <v>4.8499999999999996</v>
      </c>
      <c r="R53" s="201">
        <v>0.68</v>
      </c>
      <c r="S53" s="201">
        <v>5.72</v>
      </c>
      <c r="T53" s="201">
        <v>0.05</v>
      </c>
      <c r="U53" s="201">
        <v>2.13</v>
      </c>
      <c r="V53" s="201">
        <v>0.31</v>
      </c>
      <c r="W53" s="201">
        <v>0.7</v>
      </c>
      <c r="X53" s="201">
        <v>2.23</v>
      </c>
      <c r="Y53" s="201">
        <v>0</v>
      </c>
      <c r="Z53" s="201">
        <v>4.21</v>
      </c>
      <c r="AA53" s="201">
        <v>1.36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0.27</v>
      </c>
      <c r="AV53" s="201">
        <v>0.19</v>
      </c>
      <c r="AW53" s="201">
        <v>0</v>
      </c>
      <c r="AX53" s="201">
        <v>0</v>
      </c>
      <c r="AY53" s="201">
        <v>0.17</v>
      </c>
    </row>
    <row r="54" spans="1:51">
      <c r="A54" t="s">
        <v>96</v>
      </c>
      <c r="B54" s="201">
        <v>0</v>
      </c>
      <c r="C54" s="201">
        <v>0</v>
      </c>
      <c r="D54" s="201">
        <v>21.53</v>
      </c>
      <c r="E54" s="201">
        <v>0</v>
      </c>
      <c r="F54" s="201">
        <v>0</v>
      </c>
      <c r="G54" s="201">
        <v>35.81</v>
      </c>
      <c r="H54" s="201">
        <v>0</v>
      </c>
      <c r="I54" s="201">
        <v>0</v>
      </c>
      <c r="J54" s="201">
        <v>33.630000000000003</v>
      </c>
      <c r="K54" s="201">
        <v>238.69</v>
      </c>
      <c r="L54" s="201">
        <v>8.51</v>
      </c>
      <c r="M54" s="201">
        <v>2.27</v>
      </c>
      <c r="N54" s="201">
        <v>1.88</v>
      </c>
      <c r="O54" s="201">
        <v>2.63</v>
      </c>
      <c r="P54" s="201">
        <v>0.82</v>
      </c>
      <c r="Q54" s="201">
        <v>4.8499999999999996</v>
      </c>
      <c r="R54" s="201">
        <v>0.68</v>
      </c>
      <c r="S54" s="201">
        <v>5.72</v>
      </c>
      <c r="T54" s="201">
        <v>0.05</v>
      </c>
      <c r="U54" s="201">
        <v>2.13</v>
      </c>
      <c r="V54" s="201">
        <v>0.31</v>
      </c>
      <c r="W54" s="201">
        <v>0.7</v>
      </c>
      <c r="X54" s="201">
        <v>2.23</v>
      </c>
      <c r="Y54" s="201">
        <v>0</v>
      </c>
      <c r="Z54" s="201">
        <v>4.21</v>
      </c>
      <c r="AA54" s="201">
        <v>1.36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0.27</v>
      </c>
      <c r="AV54" s="201">
        <v>0.19</v>
      </c>
      <c r="AW54" s="201">
        <v>0</v>
      </c>
      <c r="AX54" s="201">
        <v>0</v>
      </c>
      <c r="AY54" s="201">
        <v>0.17</v>
      </c>
    </row>
    <row r="55" spans="1:51">
      <c r="A55" t="s">
        <v>97</v>
      </c>
      <c r="B55" s="201">
        <v>0</v>
      </c>
      <c r="C55" s="201">
        <v>0</v>
      </c>
      <c r="D55" s="201">
        <v>21.53</v>
      </c>
      <c r="E55" s="201">
        <v>0</v>
      </c>
      <c r="F55" s="201">
        <v>0</v>
      </c>
      <c r="G55" s="201">
        <v>35.81</v>
      </c>
      <c r="H55" s="201">
        <v>0</v>
      </c>
      <c r="I55" s="201">
        <v>0</v>
      </c>
      <c r="J55" s="201">
        <v>33.630000000000003</v>
      </c>
      <c r="K55" s="201">
        <v>238.69</v>
      </c>
      <c r="L55" s="201">
        <v>8.51</v>
      </c>
      <c r="M55" s="201">
        <v>2.27</v>
      </c>
      <c r="N55" s="201">
        <v>1.88</v>
      </c>
      <c r="O55" s="201">
        <v>2.63</v>
      </c>
      <c r="P55" s="201">
        <v>0.82</v>
      </c>
      <c r="Q55" s="201">
        <v>4.8499999999999996</v>
      </c>
      <c r="R55" s="201">
        <v>0.68</v>
      </c>
      <c r="S55" s="201">
        <v>5.72</v>
      </c>
      <c r="T55" s="201">
        <v>0.05</v>
      </c>
      <c r="U55" s="201">
        <v>2.13</v>
      </c>
      <c r="V55" s="201">
        <v>0.31</v>
      </c>
      <c r="W55" s="201">
        <v>0.7</v>
      </c>
      <c r="X55" s="201">
        <v>2.23</v>
      </c>
      <c r="Y55" s="201">
        <v>0</v>
      </c>
      <c r="Z55" s="201">
        <v>4.21</v>
      </c>
      <c r="AA55" s="201">
        <v>1.36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0.27</v>
      </c>
      <c r="AV55" s="201">
        <v>0.19</v>
      </c>
      <c r="AW55" s="201">
        <v>0</v>
      </c>
      <c r="AX55" s="201">
        <v>0</v>
      </c>
      <c r="AY55" s="201">
        <v>0.17</v>
      </c>
    </row>
    <row r="56" spans="1:51">
      <c r="A56" t="s">
        <v>98</v>
      </c>
      <c r="B56" s="201">
        <v>0</v>
      </c>
      <c r="C56" s="201">
        <v>0</v>
      </c>
      <c r="D56" s="201">
        <v>21.53</v>
      </c>
      <c r="E56" s="201">
        <v>0</v>
      </c>
      <c r="F56" s="201">
        <v>0</v>
      </c>
      <c r="G56" s="201">
        <v>35.81</v>
      </c>
      <c r="H56" s="201">
        <v>0</v>
      </c>
      <c r="I56" s="201">
        <v>0</v>
      </c>
      <c r="J56" s="201">
        <v>33.630000000000003</v>
      </c>
      <c r="K56" s="201">
        <v>238.69</v>
      </c>
      <c r="L56" s="201">
        <v>8.51</v>
      </c>
      <c r="M56" s="201">
        <v>2.27</v>
      </c>
      <c r="N56" s="201">
        <v>1.88</v>
      </c>
      <c r="O56" s="201">
        <v>2.63</v>
      </c>
      <c r="P56" s="201">
        <v>0.82</v>
      </c>
      <c r="Q56" s="201">
        <v>4.8499999999999996</v>
      </c>
      <c r="R56" s="201">
        <v>0.68</v>
      </c>
      <c r="S56" s="201">
        <v>5.72</v>
      </c>
      <c r="T56" s="201">
        <v>0.05</v>
      </c>
      <c r="U56" s="201">
        <v>2.13</v>
      </c>
      <c r="V56" s="201">
        <v>0.31</v>
      </c>
      <c r="W56" s="201">
        <v>0.7</v>
      </c>
      <c r="X56" s="201">
        <v>2.23</v>
      </c>
      <c r="Y56" s="201">
        <v>0</v>
      </c>
      <c r="Z56" s="201">
        <v>4.21</v>
      </c>
      <c r="AA56" s="201">
        <v>1.36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0.27</v>
      </c>
      <c r="AV56" s="201">
        <v>0.19</v>
      </c>
      <c r="AW56" s="201">
        <v>0</v>
      </c>
      <c r="AX56" s="201">
        <v>0</v>
      </c>
      <c r="AY56" s="201">
        <v>0.17</v>
      </c>
    </row>
    <row r="57" spans="1:51">
      <c r="A57" t="s">
        <v>99</v>
      </c>
      <c r="B57" s="201">
        <v>0</v>
      </c>
      <c r="C57" s="201">
        <v>0</v>
      </c>
      <c r="D57" s="201">
        <v>21.53</v>
      </c>
      <c r="E57" s="201">
        <v>0</v>
      </c>
      <c r="F57" s="201">
        <v>0</v>
      </c>
      <c r="G57" s="201">
        <v>35.81</v>
      </c>
      <c r="H57" s="201">
        <v>0</v>
      </c>
      <c r="I57" s="201">
        <v>0</v>
      </c>
      <c r="J57" s="201">
        <v>33.630000000000003</v>
      </c>
      <c r="K57" s="201">
        <v>238.69</v>
      </c>
      <c r="L57" s="201">
        <v>8.51</v>
      </c>
      <c r="M57" s="201">
        <v>2.27</v>
      </c>
      <c r="N57" s="201">
        <v>1.88</v>
      </c>
      <c r="O57" s="201">
        <v>2.63</v>
      </c>
      <c r="P57" s="201">
        <v>0.82</v>
      </c>
      <c r="Q57" s="201">
        <v>4.8499999999999996</v>
      </c>
      <c r="R57" s="201">
        <v>0.68</v>
      </c>
      <c r="S57" s="201">
        <v>5.72</v>
      </c>
      <c r="T57" s="201">
        <v>0.05</v>
      </c>
      <c r="U57" s="201">
        <v>2.13</v>
      </c>
      <c r="V57" s="201">
        <v>0.31</v>
      </c>
      <c r="W57" s="201">
        <v>0.7</v>
      </c>
      <c r="X57" s="201">
        <v>2.23</v>
      </c>
      <c r="Y57" s="201">
        <v>0</v>
      </c>
      <c r="Z57" s="201">
        <v>4.21</v>
      </c>
      <c r="AA57" s="201">
        <v>1.36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0.27</v>
      </c>
      <c r="AV57" s="201">
        <v>0.19</v>
      </c>
      <c r="AW57" s="201">
        <v>0</v>
      </c>
      <c r="AX57" s="201">
        <v>0</v>
      </c>
      <c r="AY57" s="201">
        <v>0.17</v>
      </c>
    </row>
    <row r="58" spans="1:51">
      <c r="A58" t="s">
        <v>100</v>
      </c>
      <c r="B58" s="201">
        <v>0</v>
      </c>
      <c r="C58" s="201">
        <v>0</v>
      </c>
      <c r="D58" s="201">
        <v>21.53</v>
      </c>
      <c r="E58" s="201">
        <v>0</v>
      </c>
      <c r="F58" s="201">
        <v>0</v>
      </c>
      <c r="G58" s="201">
        <v>35.81</v>
      </c>
      <c r="H58" s="201">
        <v>0</v>
      </c>
      <c r="I58" s="201">
        <v>0</v>
      </c>
      <c r="J58" s="201">
        <v>33.630000000000003</v>
      </c>
      <c r="K58" s="201">
        <v>238.69</v>
      </c>
      <c r="L58" s="201">
        <v>8.51</v>
      </c>
      <c r="M58" s="201">
        <v>2.27</v>
      </c>
      <c r="N58" s="201">
        <v>1.88</v>
      </c>
      <c r="O58" s="201">
        <v>2.63</v>
      </c>
      <c r="P58" s="201">
        <v>0.82</v>
      </c>
      <c r="Q58" s="201">
        <v>4.8499999999999996</v>
      </c>
      <c r="R58" s="201">
        <v>0.68</v>
      </c>
      <c r="S58" s="201">
        <v>5.72</v>
      </c>
      <c r="T58" s="201">
        <v>0.05</v>
      </c>
      <c r="U58" s="201">
        <v>2.13</v>
      </c>
      <c r="V58" s="201">
        <v>0.31</v>
      </c>
      <c r="W58" s="201">
        <v>0.7</v>
      </c>
      <c r="X58" s="201">
        <v>2.23</v>
      </c>
      <c r="Y58" s="201">
        <v>0</v>
      </c>
      <c r="Z58" s="201">
        <v>4.21</v>
      </c>
      <c r="AA58" s="201">
        <v>1.36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0.27</v>
      </c>
      <c r="AV58" s="201">
        <v>0.19</v>
      </c>
      <c r="AW58" s="201">
        <v>0</v>
      </c>
      <c r="AX58" s="201">
        <v>0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21.53</v>
      </c>
      <c r="E59" s="201">
        <v>0</v>
      </c>
      <c r="F59" s="201">
        <v>0</v>
      </c>
      <c r="G59" s="201">
        <v>35.81</v>
      </c>
      <c r="H59" s="201">
        <v>0</v>
      </c>
      <c r="I59" s="201">
        <v>0</v>
      </c>
      <c r="J59" s="201">
        <v>33.630000000000003</v>
      </c>
      <c r="K59" s="201">
        <v>238.69</v>
      </c>
      <c r="L59" s="201">
        <v>8.51</v>
      </c>
      <c r="M59" s="201">
        <v>2.27</v>
      </c>
      <c r="N59" s="201">
        <v>1.88</v>
      </c>
      <c r="O59" s="201">
        <v>2.63</v>
      </c>
      <c r="P59" s="201">
        <v>0.82</v>
      </c>
      <c r="Q59" s="201">
        <v>4.8499999999999996</v>
      </c>
      <c r="R59" s="201">
        <v>0.68</v>
      </c>
      <c r="S59" s="201">
        <v>5.72</v>
      </c>
      <c r="T59" s="201">
        <v>0.05</v>
      </c>
      <c r="U59" s="201">
        <v>2.13</v>
      </c>
      <c r="V59" s="201">
        <v>0.31</v>
      </c>
      <c r="W59" s="201">
        <v>0.7</v>
      </c>
      <c r="X59" s="201">
        <v>2.23</v>
      </c>
      <c r="Y59" s="201">
        <v>0</v>
      </c>
      <c r="Z59" s="201">
        <v>4.2</v>
      </c>
      <c r="AA59" s="201">
        <v>1.36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0.27</v>
      </c>
      <c r="AV59" s="201">
        <v>0.19</v>
      </c>
      <c r="AW59" s="201">
        <v>0</v>
      </c>
      <c r="AX59" s="201">
        <v>0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21.53</v>
      </c>
      <c r="E60" s="201">
        <v>0</v>
      </c>
      <c r="F60" s="201">
        <v>0</v>
      </c>
      <c r="G60" s="201">
        <v>35.81</v>
      </c>
      <c r="H60" s="201">
        <v>0</v>
      </c>
      <c r="I60" s="201">
        <v>0</v>
      </c>
      <c r="J60" s="201">
        <v>33.630000000000003</v>
      </c>
      <c r="K60" s="201">
        <v>238.69</v>
      </c>
      <c r="L60" s="201">
        <v>8.51</v>
      </c>
      <c r="M60" s="201">
        <v>2.27</v>
      </c>
      <c r="N60" s="201">
        <v>1.88</v>
      </c>
      <c r="O60" s="201">
        <v>2.63</v>
      </c>
      <c r="P60" s="201">
        <v>0.82</v>
      </c>
      <c r="Q60" s="201">
        <v>4.8499999999999996</v>
      </c>
      <c r="R60" s="201">
        <v>0.68</v>
      </c>
      <c r="S60" s="201">
        <v>5.72</v>
      </c>
      <c r="T60" s="201">
        <v>0.05</v>
      </c>
      <c r="U60" s="201">
        <v>2.13</v>
      </c>
      <c r="V60" s="201">
        <v>0.31</v>
      </c>
      <c r="W60" s="201">
        <v>0.7</v>
      </c>
      <c r="X60" s="201">
        <v>2.23</v>
      </c>
      <c r="Y60" s="201">
        <v>0</v>
      </c>
      <c r="Z60" s="201">
        <v>4.2</v>
      </c>
      <c r="AA60" s="201">
        <v>1.36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0.27</v>
      </c>
      <c r="AV60" s="201">
        <v>0.19</v>
      </c>
      <c r="AW60" s="201">
        <v>0</v>
      </c>
      <c r="AX60" s="201">
        <v>0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21.53</v>
      </c>
      <c r="E61" s="201">
        <v>0</v>
      </c>
      <c r="F61" s="201">
        <v>0</v>
      </c>
      <c r="G61" s="201">
        <v>35.81</v>
      </c>
      <c r="H61" s="201">
        <v>0</v>
      </c>
      <c r="I61" s="201">
        <v>0</v>
      </c>
      <c r="J61" s="201">
        <v>33.630000000000003</v>
      </c>
      <c r="K61" s="201">
        <v>238.69</v>
      </c>
      <c r="L61" s="201">
        <v>8.51</v>
      </c>
      <c r="M61" s="201">
        <v>2.27</v>
      </c>
      <c r="N61" s="201">
        <v>1.88</v>
      </c>
      <c r="O61" s="201">
        <v>2.63</v>
      </c>
      <c r="P61" s="201">
        <v>0.82</v>
      </c>
      <c r="Q61" s="201">
        <v>4.8499999999999996</v>
      </c>
      <c r="R61" s="201">
        <v>0.68</v>
      </c>
      <c r="S61" s="201">
        <v>5.72</v>
      </c>
      <c r="T61" s="201">
        <v>0.05</v>
      </c>
      <c r="U61" s="201">
        <v>2.13</v>
      </c>
      <c r="V61" s="201">
        <v>0.31</v>
      </c>
      <c r="W61" s="201">
        <v>0.7</v>
      </c>
      <c r="X61" s="201">
        <v>2.23</v>
      </c>
      <c r="Y61" s="201">
        <v>0</v>
      </c>
      <c r="Z61" s="201">
        <v>4.2</v>
      </c>
      <c r="AA61" s="201">
        <v>1.36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0.27</v>
      </c>
      <c r="AV61" s="201">
        <v>0.19</v>
      </c>
      <c r="AW61" s="201">
        <v>0</v>
      </c>
      <c r="AX61" s="201">
        <v>0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21.53</v>
      </c>
      <c r="E62" s="201">
        <v>0</v>
      </c>
      <c r="F62" s="201">
        <v>0</v>
      </c>
      <c r="G62" s="201">
        <v>35.81</v>
      </c>
      <c r="H62" s="201">
        <v>0</v>
      </c>
      <c r="I62" s="201">
        <v>0</v>
      </c>
      <c r="J62" s="201">
        <v>33.630000000000003</v>
      </c>
      <c r="K62" s="201">
        <v>238.69</v>
      </c>
      <c r="L62" s="201">
        <v>8.51</v>
      </c>
      <c r="M62" s="201">
        <v>2.27</v>
      </c>
      <c r="N62" s="201">
        <v>1.88</v>
      </c>
      <c r="O62" s="201">
        <v>2.63</v>
      </c>
      <c r="P62" s="201">
        <v>0.82</v>
      </c>
      <c r="Q62" s="201">
        <v>4.8499999999999996</v>
      </c>
      <c r="R62" s="201">
        <v>0.68</v>
      </c>
      <c r="S62" s="201">
        <v>5.72</v>
      </c>
      <c r="T62" s="201">
        <v>0.05</v>
      </c>
      <c r="U62" s="201">
        <v>2.13</v>
      </c>
      <c r="V62" s="201">
        <v>0.31</v>
      </c>
      <c r="W62" s="201">
        <v>0.7</v>
      </c>
      <c r="X62" s="201">
        <v>2.23</v>
      </c>
      <c r="Y62" s="201">
        <v>0</v>
      </c>
      <c r="Z62" s="201">
        <v>4.2</v>
      </c>
      <c r="AA62" s="201">
        <v>1.36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0.27</v>
      </c>
      <c r="AV62" s="201">
        <v>0.19</v>
      </c>
      <c r="AW62" s="201">
        <v>0</v>
      </c>
      <c r="AX62" s="201">
        <v>0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21.53</v>
      </c>
      <c r="E63" s="201">
        <v>0</v>
      </c>
      <c r="F63" s="201">
        <v>0</v>
      </c>
      <c r="G63" s="201">
        <v>27.45</v>
      </c>
      <c r="H63" s="201">
        <v>0</v>
      </c>
      <c r="I63" s="201">
        <v>0</v>
      </c>
      <c r="J63" s="201">
        <v>33.630000000000003</v>
      </c>
      <c r="K63" s="201">
        <v>174.27</v>
      </c>
      <c r="L63" s="201">
        <v>0.62</v>
      </c>
      <c r="M63" s="201">
        <v>2.27</v>
      </c>
      <c r="N63" s="201">
        <v>1.88</v>
      </c>
      <c r="O63" s="201">
        <v>2.63</v>
      </c>
      <c r="P63" s="201">
        <v>0.82</v>
      </c>
      <c r="Q63" s="201">
        <v>0.34</v>
      </c>
      <c r="R63" s="201">
        <v>0.68</v>
      </c>
      <c r="S63" s="201">
        <v>0.42</v>
      </c>
      <c r="T63" s="201">
        <v>0.05</v>
      </c>
      <c r="U63" s="201">
        <v>2.13</v>
      </c>
      <c r="V63" s="201">
        <v>0.31</v>
      </c>
      <c r="W63" s="201">
        <v>0.7</v>
      </c>
      <c r="X63" s="201">
        <v>2.2400000000000002</v>
      </c>
      <c r="Y63" s="201">
        <v>0</v>
      </c>
      <c r="Z63" s="201">
        <v>3.41</v>
      </c>
      <c r="AA63" s="201">
        <v>1.36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0.27</v>
      </c>
      <c r="AV63" s="201">
        <v>0.19</v>
      </c>
      <c r="AW63" s="201">
        <v>0</v>
      </c>
      <c r="AX63" s="201">
        <v>0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21.53</v>
      </c>
      <c r="E64" s="201">
        <v>0</v>
      </c>
      <c r="F64" s="201">
        <v>0</v>
      </c>
      <c r="G64" s="201">
        <v>27.45</v>
      </c>
      <c r="H64" s="201">
        <v>0</v>
      </c>
      <c r="I64" s="201">
        <v>0</v>
      </c>
      <c r="J64" s="201">
        <v>33.630000000000003</v>
      </c>
      <c r="K64" s="201">
        <v>97.02</v>
      </c>
      <c r="L64" s="201">
        <v>0.62</v>
      </c>
      <c r="M64" s="201">
        <v>2.27</v>
      </c>
      <c r="N64" s="201">
        <v>1.88</v>
      </c>
      <c r="O64" s="201">
        <v>2.63</v>
      </c>
      <c r="P64" s="201">
        <v>0.82</v>
      </c>
      <c r="Q64" s="201">
        <v>0.34</v>
      </c>
      <c r="R64" s="201">
        <v>0.68</v>
      </c>
      <c r="S64" s="201">
        <v>0.42</v>
      </c>
      <c r="T64" s="201">
        <v>0.05</v>
      </c>
      <c r="U64" s="201">
        <v>2.13</v>
      </c>
      <c r="V64" s="201">
        <v>0.31</v>
      </c>
      <c r="W64" s="201">
        <v>0.7</v>
      </c>
      <c r="X64" s="201">
        <v>2.2400000000000002</v>
      </c>
      <c r="Y64" s="201">
        <v>0</v>
      </c>
      <c r="Z64" s="201">
        <v>3.08</v>
      </c>
      <c r="AA64" s="201">
        <v>1.36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0.27</v>
      </c>
      <c r="AV64" s="201">
        <v>0.19</v>
      </c>
      <c r="AW64" s="201">
        <v>0</v>
      </c>
      <c r="AX64" s="201">
        <v>0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21.53</v>
      </c>
      <c r="E65" s="201">
        <v>0</v>
      </c>
      <c r="F65" s="201">
        <v>0</v>
      </c>
      <c r="G65" s="201">
        <v>27.45</v>
      </c>
      <c r="H65" s="201">
        <v>0</v>
      </c>
      <c r="I65" s="201">
        <v>0</v>
      </c>
      <c r="J65" s="201">
        <v>33.630000000000003</v>
      </c>
      <c r="K65" s="201">
        <v>29.42</v>
      </c>
      <c r="L65" s="201">
        <v>0.62</v>
      </c>
      <c r="M65" s="201">
        <v>2.27</v>
      </c>
      <c r="N65" s="201">
        <v>1.88</v>
      </c>
      <c r="O65" s="201">
        <v>2.63</v>
      </c>
      <c r="P65" s="201">
        <v>0.82</v>
      </c>
      <c r="Q65" s="201">
        <v>0.34</v>
      </c>
      <c r="R65" s="201">
        <v>0.68</v>
      </c>
      <c r="S65" s="201">
        <v>0.42</v>
      </c>
      <c r="T65" s="201">
        <v>0.05</v>
      </c>
      <c r="U65" s="201">
        <v>2.13</v>
      </c>
      <c r="V65" s="201">
        <v>0.32</v>
      </c>
      <c r="W65" s="201">
        <v>0.7</v>
      </c>
      <c r="X65" s="201">
        <v>2.2400000000000002</v>
      </c>
      <c r="Y65" s="201">
        <v>0</v>
      </c>
      <c r="Z65" s="201">
        <v>14.98</v>
      </c>
      <c r="AA65" s="201">
        <v>1.36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0.27</v>
      </c>
      <c r="AV65" s="201">
        <v>0.19</v>
      </c>
      <c r="AW65" s="201">
        <v>0</v>
      </c>
      <c r="AX65" s="201">
        <v>0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21.53</v>
      </c>
      <c r="E66" s="201">
        <v>0</v>
      </c>
      <c r="F66" s="201">
        <v>0</v>
      </c>
      <c r="G66" s="201">
        <v>27.45</v>
      </c>
      <c r="H66" s="201">
        <v>0</v>
      </c>
      <c r="I66" s="201">
        <v>0</v>
      </c>
      <c r="J66" s="201">
        <v>33.630000000000003</v>
      </c>
      <c r="K66" s="201">
        <v>17.57</v>
      </c>
      <c r="L66" s="201">
        <v>0.62</v>
      </c>
      <c r="M66" s="201">
        <v>2.27</v>
      </c>
      <c r="N66" s="201">
        <v>1.88</v>
      </c>
      <c r="O66" s="201">
        <v>2.63</v>
      </c>
      <c r="P66" s="201">
        <v>0.82</v>
      </c>
      <c r="Q66" s="201">
        <v>0.34</v>
      </c>
      <c r="R66" s="201">
        <v>0.68</v>
      </c>
      <c r="S66" s="201">
        <v>0.42</v>
      </c>
      <c r="T66" s="201">
        <v>0.05</v>
      </c>
      <c r="U66" s="201">
        <v>2.13</v>
      </c>
      <c r="V66" s="201">
        <v>0.32</v>
      </c>
      <c r="W66" s="201">
        <v>0.7</v>
      </c>
      <c r="X66" s="201">
        <v>2.2400000000000002</v>
      </c>
      <c r="Y66" s="201">
        <v>0</v>
      </c>
      <c r="Z66" s="201">
        <v>4.21</v>
      </c>
      <c r="AA66" s="201">
        <v>1.36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0.27</v>
      </c>
      <c r="AV66" s="201">
        <v>0.19</v>
      </c>
      <c r="AW66" s="201">
        <v>0</v>
      </c>
      <c r="AX66" s="201">
        <v>0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21.53</v>
      </c>
      <c r="E67" s="201">
        <v>0</v>
      </c>
      <c r="F67" s="201">
        <v>0</v>
      </c>
      <c r="G67" s="201">
        <v>27.45</v>
      </c>
      <c r="H67" s="201">
        <v>0</v>
      </c>
      <c r="I67" s="201">
        <v>0</v>
      </c>
      <c r="J67" s="201">
        <v>33.630000000000003</v>
      </c>
      <c r="K67" s="201">
        <v>17.57</v>
      </c>
      <c r="L67" s="201">
        <v>0.62</v>
      </c>
      <c r="M67" s="201">
        <v>2.27</v>
      </c>
      <c r="N67" s="201">
        <v>1.88</v>
      </c>
      <c r="O67" s="201">
        <v>2.63</v>
      </c>
      <c r="P67" s="201">
        <v>0.82</v>
      </c>
      <c r="Q67" s="201">
        <v>0.34</v>
      </c>
      <c r="R67" s="201">
        <v>0.68</v>
      </c>
      <c r="S67" s="201">
        <v>0.42</v>
      </c>
      <c r="T67" s="201">
        <v>0.05</v>
      </c>
      <c r="U67" s="201">
        <v>2.13</v>
      </c>
      <c r="V67" s="201">
        <v>0.32</v>
      </c>
      <c r="W67" s="201">
        <v>0.7</v>
      </c>
      <c r="X67" s="201">
        <v>2.2400000000000002</v>
      </c>
      <c r="Y67" s="201">
        <v>0</v>
      </c>
      <c r="Z67" s="201">
        <v>4.21</v>
      </c>
      <c r="AA67" s="201">
        <v>1.36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0.27</v>
      </c>
      <c r="AV67" s="201">
        <v>0.19</v>
      </c>
      <c r="AW67" s="201">
        <v>0</v>
      </c>
      <c r="AX67" s="201">
        <v>0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21.53</v>
      </c>
      <c r="E68" s="201">
        <v>0</v>
      </c>
      <c r="F68" s="201">
        <v>0</v>
      </c>
      <c r="G68" s="201">
        <v>27.45</v>
      </c>
      <c r="H68" s="201">
        <v>0</v>
      </c>
      <c r="I68" s="201">
        <v>0</v>
      </c>
      <c r="J68" s="201">
        <v>33.630000000000003</v>
      </c>
      <c r="K68" s="201">
        <v>17.57</v>
      </c>
      <c r="L68" s="201">
        <v>0.62</v>
      </c>
      <c r="M68" s="201">
        <v>2.27</v>
      </c>
      <c r="N68" s="201">
        <v>1.88</v>
      </c>
      <c r="O68" s="201">
        <v>2.63</v>
      </c>
      <c r="P68" s="201">
        <v>0.82</v>
      </c>
      <c r="Q68" s="201">
        <v>0.34</v>
      </c>
      <c r="R68" s="201">
        <v>0.68</v>
      </c>
      <c r="S68" s="201">
        <v>0.42</v>
      </c>
      <c r="T68" s="201">
        <v>0.05</v>
      </c>
      <c r="U68" s="201">
        <v>2.13</v>
      </c>
      <c r="V68" s="201">
        <v>0.32</v>
      </c>
      <c r="W68" s="201">
        <v>0.7</v>
      </c>
      <c r="X68" s="201">
        <v>2.2400000000000002</v>
      </c>
      <c r="Y68" s="201">
        <v>0</v>
      </c>
      <c r="Z68" s="201">
        <v>4.21</v>
      </c>
      <c r="AA68" s="201">
        <v>1.36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0.27</v>
      </c>
      <c r="AV68" s="201">
        <v>0.19</v>
      </c>
      <c r="AW68" s="201">
        <v>0</v>
      </c>
      <c r="AX68" s="201">
        <v>0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21.53</v>
      </c>
      <c r="E69" s="201">
        <v>0</v>
      </c>
      <c r="F69" s="201">
        <v>0</v>
      </c>
      <c r="G69" s="201">
        <v>27.45</v>
      </c>
      <c r="H69" s="201">
        <v>0</v>
      </c>
      <c r="I69" s="201">
        <v>0</v>
      </c>
      <c r="J69" s="201">
        <v>33.630000000000003</v>
      </c>
      <c r="K69" s="201">
        <v>17.57</v>
      </c>
      <c r="L69" s="201">
        <v>0.62</v>
      </c>
      <c r="M69" s="201">
        <v>2.27</v>
      </c>
      <c r="N69" s="201">
        <v>1.88</v>
      </c>
      <c r="O69" s="201">
        <v>2.63</v>
      </c>
      <c r="P69" s="201">
        <v>0.82</v>
      </c>
      <c r="Q69" s="201">
        <v>0.34</v>
      </c>
      <c r="R69" s="201">
        <v>0.68</v>
      </c>
      <c r="S69" s="201">
        <v>0.42</v>
      </c>
      <c r="T69" s="201">
        <v>0.05</v>
      </c>
      <c r="U69" s="201">
        <v>2.13</v>
      </c>
      <c r="V69" s="201">
        <v>0.32</v>
      </c>
      <c r="W69" s="201">
        <v>0.7</v>
      </c>
      <c r="X69" s="201">
        <v>2.2400000000000002</v>
      </c>
      <c r="Y69" s="201">
        <v>0</v>
      </c>
      <c r="Z69" s="201">
        <v>4.21</v>
      </c>
      <c r="AA69" s="201">
        <v>1.36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0.27</v>
      </c>
      <c r="AV69" s="201">
        <v>0.19</v>
      </c>
      <c r="AW69" s="201">
        <v>0</v>
      </c>
      <c r="AX69" s="201">
        <v>0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21.53</v>
      </c>
      <c r="E70" s="201">
        <v>0</v>
      </c>
      <c r="F70" s="201">
        <v>0</v>
      </c>
      <c r="G70" s="201">
        <v>27.45</v>
      </c>
      <c r="H70" s="201">
        <v>0</v>
      </c>
      <c r="I70" s="201">
        <v>0</v>
      </c>
      <c r="J70" s="201">
        <v>33.630000000000003</v>
      </c>
      <c r="K70" s="201">
        <v>17.57</v>
      </c>
      <c r="L70" s="201">
        <v>0.62</v>
      </c>
      <c r="M70" s="201">
        <v>2.27</v>
      </c>
      <c r="N70" s="201">
        <v>1.88</v>
      </c>
      <c r="O70" s="201">
        <v>2.63</v>
      </c>
      <c r="P70" s="201">
        <v>0.82</v>
      </c>
      <c r="Q70" s="201">
        <v>0.34</v>
      </c>
      <c r="R70" s="201">
        <v>0.68</v>
      </c>
      <c r="S70" s="201">
        <v>0.42</v>
      </c>
      <c r="T70" s="201">
        <v>0.05</v>
      </c>
      <c r="U70" s="201">
        <v>2.13</v>
      </c>
      <c r="V70" s="201">
        <v>0.32</v>
      </c>
      <c r="W70" s="201">
        <v>0.7</v>
      </c>
      <c r="X70" s="201">
        <v>2.2400000000000002</v>
      </c>
      <c r="Y70" s="201">
        <v>0</v>
      </c>
      <c r="Z70" s="201">
        <v>4.21</v>
      </c>
      <c r="AA70" s="201">
        <v>1.36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0.27</v>
      </c>
      <c r="AV70" s="201">
        <v>0.19</v>
      </c>
      <c r="AW70" s="201">
        <v>0</v>
      </c>
      <c r="AX70" s="201">
        <v>0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21.53</v>
      </c>
      <c r="E71" s="201">
        <v>0</v>
      </c>
      <c r="F71" s="201">
        <v>0</v>
      </c>
      <c r="G71" s="201">
        <v>27.45</v>
      </c>
      <c r="H71" s="201">
        <v>0</v>
      </c>
      <c r="I71" s="201">
        <v>0</v>
      </c>
      <c r="J71" s="201">
        <v>33.630000000000003</v>
      </c>
      <c r="K71" s="201">
        <v>-27.32</v>
      </c>
      <c r="L71" s="201">
        <v>-59.27</v>
      </c>
      <c r="M71" s="201">
        <v>2.27</v>
      </c>
      <c r="N71" s="201">
        <v>1.88</v>
      </c>
      <c r="O71" s="201">
        <v>2.63</v>
      </c>
      <c r="P71" s="201">
        <v>0.82</v>
      </c>
      <c r="Q71" s="201">
        <v>-11.22</v>
      </c>
      <c r="R71" s="201">
        <v>0.68</v>
      </c>
      <c r="S71" s="201">
        <v>0.12</v>
      </c>
      <c r="T71" s="201">
        <v>-19.260000000000002</v>
      </c>
      <c r="U71" s="201">
        <v>2.13</v>
      </c>
      <c r="V71" s="201">
        <v>0.32</v>
      </c>
      <c r="W71" s="201">
        <v>0.7</v>
      </c>
      <c r="X71" s="201">
        <v>2.2400000000000002</v>
      </c>
      <c r="Y71" s="201">
        <v>0</v>
      </c>
      <c r="Z71" s="201">
        <v>4.21</v>
      </c>
      <c r="AA71" s="201">
        <v>1.36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0.27</v>
      </c>
      <c r="AV71" s="201">
        <v>0.19</v>
      </c>
      <c r="AW71" s="201">
        <v>0</v>
      </c>
      <c r="AX71" s="201">
        <v>0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21.53</v>
      </c>
      <c r="E72" s="201">
        <v>0</v>
      </c>
      <c r="F72" s="201">
        <v>0</v>
      </c>
      <c r="G72" s="201">
        <v>27.45</v>
      </c>
      <c r="H72" s="201">
        <v>0</v>
      </c>
      <c r="I72" s="201">
        <v>0</v>
      </c>
      <c r="J72" s="201">
        <v>21.82</v>
      </c>
      <c r="K72" s="201">
        <v>-27.32</v>
      </c>
      <c r="L72" s="201">
        <v>-59.27</v>
      </c>
      <c r="M72" s="201">
        <v>2.27</v>
      </c>
      <c r="N72" s="201">
        <v>1.88</v>
      </c>
      <c r="O72" s="201">
        <v>2.63</v>
      </c>
      <c r="P72" s="201">
        <v>0.82</v>
      </c>
      <c r="Q72" s="201">
        <v>-11.22</v>
      </c>
      <c r="R72" s="201">
        <v>0.68</v>
      </c>
      <c r="S72" s="201">
        <v>-1.88</v>
      </c>
      <c r="T72" s="201">
        <v>-19.260000000000002</v>
      </c>
      <c r="U72" s="201">
        <v>2.13</v>
      </c>
      <c r="V72" s="201">
        <v>0.32</v>
      </c>
      <c r="W72" s="201">
        <v>0.7</v>
      </c>
      <c r="X72" s="201">
        <v>2.2400000000000002</v>
      </c>
      <c r="Y72" s="201">
        <v>0</v>
      </c>
      <c r="Z72" s="201">
        <v>4.21</v>
      </c>
      <c r="AA72" s="201">
        <v>1.36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0.27</v>
      </c>
      <c r="AV72" s="201">
        <v>0.19</v>
      </c>
      <c r="AW72" s="201">
        <v>0</v>
      </c>
      <c r="AX72" s="201">
        <v>0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21.53</v>
      </c>
      <c r="E73" s="201">
        <v>0</v>
      </c>
      <c r="F73" s="201">
        <v>0</v>
      </c>
      <c r="G73" s="201">
        <v>27.45</v>
      </c>
      <c r="H73" s="201">
        <v>0</v>
      </c>
      <c r="I73" s="201">
        <v>0</v>
      </c>
      <c r="J73" s="201">
        <v>21.82</v>
      </c>
      <c r="K73" s="201">
        <v>-27.32</v>
      </c>
      <c r="L73" s="201">
        <v>-75</v>
      </c>
      <c r="M73" s="201">
        <v>2.27</v>
      </c>
      <c r="N73" s="201">
        <v>1.88</v>
      </c>
      <c r="O73" s="201">
        <v>2.63</v>
      </c>
      <c r="P73" s="201">
        <v>0.82</v>
      </c>
      <c r="Q73" s="201">
        <v>-11.22</v>
      </c>
      <c r="R73" s="201">
        <v>0.68</v>
      </c>
      <c r="S73" s="201">
        <v>-1.89</v>
      </c>
      <c r="T73" s="201">
        <v>-19.260000000000002</v>
      </c>
      <c r="U73" s="201">
        <v>2.13</v>
      </c>
      <c r="V73" s="201">
        <v>0.32</v>
      </c>
      <c r="W73" s="201">
        <v>0.7</v>
      </c>
      <c r="X73" s="201">
        <v>2.2400000000000002</v>
      </c>
      <c r="Y73" s="201">
        <v>0</v>
      </c>
      <c r="Z73" s="201">
        <v>4.21</v>
      </c>
      <c r="AA73" s="201">
        <v>1.36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0.27</v>
      </c>
      <c r="AV73" s="201">
        <v>0.19</v>
      </c>
      <c r="AW73" s="201">
        <v>0.06</v>
      </c>
      <c r="AX73" s="201">
        <v>0.03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21.53</v>
      </c>
      <c r="E74" s="201">
        <v>0</v>
      </c>
      <c r="F74" s="201">
        <v>0</v>
      </c>
      <c r="G74" s="201">
        <v>27.45</v>
      </c>
      <c r="H74" s="201">
        <v>0</v>
      </c>
      <c r="I74" s="201">
        <v>0</v>
      </c>
      <c r="J74" s="201">
        <v>21.82</v>
      </c>
      <c r="K74" s="201">
        <v>-27.32</v>
      </c>
      <c r="L74" s="201">
        <v>-75</v>
      </c>
      <c r="M74" s="201">
        <v>2.27</v>
      </c>
      <c r="N74" s="201">
        <v>1.88</v>
      </c>
      <c r="O74" s="201">
        <v>2.63</v>
      </c>
      <c r="P74" s="201">
        <v>0.82</v>
      </c>
      <c r="Q74" s="201">
        <v>-9.02</v>
      </c>
      <c r="R74" s="201">
        <v>0.68</v>
      </c>
      <c r="S74" s="201">
        <v>0.42</v>
      </c>
      <c r="T74" s="201">
        <v>-19.260000000000002</v>
      </c>
      <c r="U74" s="201">
        <v>2.13</v>
      </c>
      <c r="V74" s="201">
        <v>0.32</v>
      </c>
      <c r="W74" s="201">
        <v>0.7</v>
      </c>
      <c r="X74" s="201">
        <v>2.2400000000000002</v>
      </c>
      <c r="Y74" s="201">
        <v>0</v>
      </c>
      <c r="Z74" s="201">
        <v>4.21</v>
      </c>
      <c r="AA74" s="201">
        <v>1.36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0.27</v>
      </c>
      <c r="AV74" s="201">
        <v>0.19</v>
      </c>
      <c r="AW74" s="201">
        <v>0.13</v>
      </c>
      <c r="AX74" s="201">
        <v>0.1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21.53</v>
      </c>
      <c r="E75" s="201">
        <v>0</v>
      </c>
      <c r="F75" s="201">
        <v>0</v>
      </c>
      <c r="G75" s="201">
        <v>27.45</v>
      </c>
      <c r="H75" s="201">
        <v>0</v>
      </c>
      <c r="I75" s="201">
        <v>0</v>
      </c>
      <c r="J75" s="201">
        <v>21.82</v>
      </c>
      <c r="K75" s="201">
        <v>-27.32</v>
      </c>
      <c r="L75" s="201">
        <v>-71.81</v>
      </c>
      <c r="M75" s="201">
        <v>2.27</v>
      </c>
      <c r="N75" s="201">
        <v>1.88</v>
      </c>
      <c r="O75" s="201">
        <v>2.63</v>
      </c>
      <c r="P75" s="201">
        <v>0.82</v>
      </c>
      <c r="Q75" s="201">
        <v>-6.77</v>
      </c>
      <c r="R75" s="201">
        <v>0.68</v>
      </c>
      <c r="S75" s="201">
        <v>-1.75</v>
      </c>
      <c r="T75" s="201">
        <v>-19.260000000000002</v>
      </c>
      <c r="U75" s="201">
        <v>2.13</v>
      </c>
      <c r="V75" s="201">
        <v>0.32</v>
      </c>
      <c r="W75" s="201">
        <v>0.7</v>
      </c>
      <c r="X75" s="201">
        <v>2.2400000000000002</v>
      </c>
      <c r="Y75" s="201">
        <v>0</v>
      </c>
      <c r="Z75" s="201">
        <v>4.21</v>
      </c>
      <c r="AA75" s="201">
        <v>1.36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0.27</v>
      </c>
      <c r="AV75" s="201">
        <v>0.19</v>
      </c>
      <c r="AW75" s="201">
        <v>0.13</v>
      </c>
      <c r="AX75" s="201">
        <v>0.11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21.53</v>
      </c>
      <c r="E76" s="201">
        <v>0</v>
      </c>
      <c r="F76" s="201">
        <v>0</v>
      </c>
      <c r="G76" s="201">
        <v>27.45</v>
      </c>
      <c r="H76" s="201">
        <v>0</v>
      </c>
      <c r="I76" s="201">
        <v>0</v>
      </c>
      <c r="J76" s="201">
        <v>21.82</v>
      </c>
      <c r="K76" s="201">
        <v>-27.32</v>
      </c>
      <c r="L76" s="201">
        <v>-71.81</v>
      </c>
      <c r="M76" s="201">
        <v>2.27</v>
      </c>
      <c r="N76" s="201">
        <v>1.88</v>
      </c>
      <c r="O76" s="201">
        <v>2.63</v>
      </c>
      <c r="P76" s="201">
        <v>0.82</v>
      </c>
      <c r="Q76" s="201">
        <v>-6.77</v>
      </c>
      <c r="R76" s="201">
        <v>0.68</v>
      </c>
      <c r="S76" s="201">
        <v>-21.06</v>
      </c>
      <c r="T76" s="201">
        <v>-19.260000000000002</v>
      </c>
      <c r="U76" s="201">
        <v>2.13</v>
      </c>
      <c r="V76" s="201">
        <v>0.32</v>
      </c>
      <c r="W76" s="201">
        <v>0.7</v>
      </c>
      <c r="X76" s="201">
        <v>2.2400000000000002</v>
      </c>
      <c r="Y76" s="201">
        <v>0</v>
      </c>
      <c r="Z76" s="201">
        <v>4.21</v>
      </c>
      <c r="AA76" s="201">
        <v>1.36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0.27</v>
      </c>
      <c r="AV76" s="201">
        <v>0.19</v>
      </c>
      <c r="AW76" s="201">
        <v>0.15</v>
      </c>
      <c r="AX76" s="201">
        <v>0.16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21.53</v>
      </c>
      <c r="E77" s="201">
        <v>0</v>
      </c>
      <c r="F77" s="201">
        <v>0</v>
      </c>
      <c r="G77" s="201">
        <v>27.45</v>
      </c>
      <c r="H77" s="201">
        <v>0</v>
      </c>
      <c r="I77" s="201">
        <v>0</v>
      </c>
      <c r="J77" s="201">
        <v>21.82</v>
      </c>
      <c r="K77" s="201">
        <v>-27.32</v>
      </c>
      <c r="L77" s="201">
        <v>-5.65</v>
      </c>
      <c r="M77" s="201">
        <v>2.27</v>
      </c>
      <c r="N77" s="201">
        <v>1.88</v>
      </c>
      <c r="O77" s="201">
        <v>2.63</v>
      </c>
      <c r="P77" s="201">
        <v>0.82</v>
      </c>
      <c r="Q77" s="201">
        <v>-6.72</v>
      </c>
      <c r="R77" s="201">
        <v>0.68</v>
      </c>
      <c r="S77" s="201">
        <v>-21.06</v>
      </c>
      <c r="T77" s="201">
        <v>-19.260000000000002</v>
      </c>
      <c r="U77" s="201">
        <v>2.13</v>
      </c>
      <c r="V77" s="201">
        <v>0.32</v>
      </c>
      <c r="W77" s="201">
        <v>0.7</v>
      </c>
      <c r="X77" s="201">
        <v>2.2400000000000002</v>
      </c>
      <c r="Y77" s="201">
        <v>0</v>
      </c>
      <c r="Z77" s="201">
        <v>4.21</v>
      </c>
      <c r="AA77" s="201">
        <v>1.36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0.27</v>
      </c>
      <c r="AV77" s="201">
        <v>0.19</v>
      </c>
      <c r="AW77" s="201">
        <v>0.31</v>
      </c>
      <c r="AX77" s="201">
        <v>0.21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21.53</v>
      </c>
      <c r="E78" s="201">
        <v>0</v>
      </c>
      <c r="F78" s="201">
        <v>0</v>
      </c>
      <c r="G78" s="201">
        <v>27.45</v>
      </c>
      <c r="H78" s="201">
        <v>0</v>
      </c>
      <c r="I78" s="201">
        <v>0</v>
      </c>
      <c r="J78" s="201">
        <v>34.24</v>
      </c>
      <c r="K78" s="201">
        <v>-27.21</v>
      </c>
      <c r="L78" s="201">
        <v>0.47</v>
      </c>
      <c r="M78" s="201">
        <v>2.27</v>
      </c>
      <c r="N78" s="201">
        <v>1.88</v>
      </c>
      <c r="O78" s="201">
        <v>2.63</v>
      </c>
      <c r="P78" s="201">
        <v>0.82</v>
      </c>
      <c r="Q78" s="201">
        <v>-6.72</v>
      </c>
      <c r="R78" s="201">
        <v>0.68</v>
      </c>
      <c r="S78" s="201">
        <v>-21.06</v>
      </c>
      <c r="T78" s="201">
        <v>-19.260000000000002</v>
      </c>
      <c r="U78" s="201">
        <v>2.13</v>
      </c>
      <c r="V78" s="201">
        <v>0.32</v>
      </c>
      <c r="W78" s="201">
        <v>0.7</v>
      </c>
      <c r="X78" s="201">
        <v>2.2400000000000002</v>
      </c>
      <c r="Y78" s="201">
        <v>0</v>
      </c>
      <c r="Z78" s="201">
        <v>4.21</v>
      </c>
      <c r="AA78" s="201">
        <v>1.36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0.27</v>
      </c>
      <c r="AV78" s="201">
        <v>0.19</v>
      </c>
      <c r="AW78" s="201">
        <v>0.31</v>
      </c>
      <c r="AX78" s="201">
        <v>0.21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21.82</v>
      </c>
      <c r="E79" s="201">
        <v>0</v>
      </c>
      <c r="F79" s="201">
        <v>0</v>
      </c>
      <c r="G79" s="201">
        <v>27.75</v>
      </c>
      <c r="H79" s="201">
        <v>0</v>
      </c>
      <c r="I79" s="201">
        <v>0</v>
      </c>
      <c r="J79" s="201">
        <v>34.24</v>
      </c>
      <c r="K79" s="201">
        <v>17.57</v>
      </c>
      <c r="L79" s="201">
        <v>-5.03</v>
      </c>
      <c r="M79" s="201">
        <v>2.27</v>
      </c>
      <c r="N79" s="201">
        <v>1.88</v>
      </c>
      <c r="O79" s="201">
        <v>2.63</v>
      </c>
      <c r="P79" s="201">
        <v>0.82</v>
      </c>
      <c r="Q79" s="201">
        <v>0.34</v>
      </c>
      <c r="R79" s="201">
        <v>0.68</v>
      </c>
      <c r="S79" s="201">
        <v>-18.89</v>
      </c>
      <c r="T79" s="201">
        <v>0.05</v>
      </c>
      <c r="U79" s="201">
        <v>2.13</v>
      </c>
      <c r="V79" s="201">
        <v>0.32</v>
      </c>
      <c r="W79" s="201">
        <v>0.7</v>
      </c>
      <c r="X79" s="201">
        <v>2.2400000000000002</v>
      </c>
      <c r="Y79" s="201">
        <v>0</v>
      </c>
      <c r="Z79" s="201">
        <v>4.21</v>
      </c>
      <c r="AA79" s="201">
        <v>1.36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62.19</v>
      </c>
      <c r="AL79" s="201">
        <v>0</v>
      </c>
      <c r="AM79" s="201">
        <v>0</v>
      </c>
      <c r="AN79" s="201">
        <v>0</v>
      </c>
      <c r="AO79" s="201">
        <v>93.38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0.27</v>
      </c>
      <c r="AV79" s="201">
        <v>0.19</v>
      </c>
      <c r="AW79" s="201">
        <v>0.31</v>
      </c>
      <c r="AX79" s="201">
        <v>0.21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21.82</v>
      </c>
      <c r="E80" s="201">
        <v>0</v>
      </c>
      <c r="F80" s="201">
        <v>0</v>
      </c>
      <c r="G80" s="201">
        <v>27.75</v>
      </c>
      <c r="H80" s="201">
        <v>0</v>
      </c>
      <c r="I80" s="201">
        <v>0</v>
      </c>
      <c r="J80" s="201">
        <v>34.24</v>
      </c>
      <c r="K80" s="201">
        <v>17.57</v>
      </c>
      <c r="L80" s="201">
        <v>0.62</v>
      </c>
      <c r="M80" s="201">
        <v>2.27</v>
      </c>
      <c r="N80" s="201">
        <v>1.88</v>
      </c>
      <c r="O80" s="201">
        <v>2.63</v>
      </c>
      <c r="P80" s="201">
        <v>0.82</v>
      </c>
      <c r="Q80" s="201">
        <v>0.34</v>
      </c>
      <c r="R80" s="201">
        <v>0.68</v>
      </c>
      <c r="S80" s="201">
        <v>0.42</v>
      </c>
      <c r="T80" s="201">
        <v>0.05</v>
      </c>
      <c r="U80" s="201">
        <v>2.13</v>
      </c>
      <c r="V80" s="201">
        <v>0.32</v>
      </c>
      <c r="W80" s="201">
        <v>0.7</v>
      </c>
      <c r="X80" s="201">
        <v>2.2400000000000002</v>
      </c>
      <c r="Y80" s="201">
        <v>0</v>
      </c>
      <c r="Z80" s="201">
        <v>4.21</v>
      </c>
      <c r="AA80" s="201">
        <v>1.36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43.48</v>
      </c>
      <c r="AL80" s="201">
        <v>0</v>
      </c>
      <c r="AM80" s="201">
        <v>0</v>
      </c>
      <c r="AN80" s="201">
        <v>0</v>
      </c>
      <c r="AO80" s="201">
        <v>93.38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0.27</v>
      </c>
      <c r="AV80" s="201">
        <v>0.19</v>
      </c>
      <c r="AW80" s="201">
        <v>0.31</v>
      </c>
      <c r="AX80" s="201">
        <v>0.21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21.82</v>
      </c>
      <c r="E81" s="201">
        <v>0</v>
      </c>
      <c r="F81" s="201">
        <v>0</v>
      </c>
      <c r="G81" s="201">
        <v>27.75</v>
      </c>
      <c r="H81" s="201">
        <v>0</v>
      </c>
      <c r="I81" s="201">
        <v>0</v>
      </c>
      <c r="J81" s="201">
        <v>34.24</v>
      </c>
      <c r="K81" s="201">
        <v>17.57</v>
      </c>
      <c r="L81" s="201">
        <v>0.62</v>
      </c>
      <c r="M81" s="201">
        <v>2.27</v>
      </c>
      <c r="N81" s="201">
        <v>1.88</v>
      </c>
      <c r="O81" s="201">
        <v>2.63</v>
      </c>
      <c r="P81" s="201">
        <v>0.82</v>
      </c>
      <c r="Q81" s="201">
        <v>0.34</v>
      </c>
      <c r="R81" s="201">
        <v>0.68</v>
      </c>
      <c r="S81" s="201">
        <v>0.42</v>
      </c>
      <c r="T81" s="201">
        <v>0.05</v>
      </c>
      <c r="U81" s="201">
        <v>2.13</v>
      </c>
      <c r="V81" s="201">
        <v>0.32</v>
      </c>
      <c r="W81" s="201">
        <v>0.7</v>
      </c>
      <c r="X81" s="201">
        <v>2.2400000000000002</v>
      </c>
      <c r="Y81" s="201">
        <v>0</v>
      </c>
      <c r="Z81" s="201">
        <v>4.21</v>
      </c>
      <c r="AA81" s="201">
        <v>1.36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41.92</v>
      </c>
      <c r="AL81" s="201">
        <v>0</v>
      </c>
      <c r="AM81" s="201">
        <v>0</v>
      </c>
      <c r="AN81" s="201">
        <v>0</v>
      </c>
      <c r="AO81" s="201">
        <v>93.38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0.27</v>
      </c>
      <c r="AV81" s="201">
        <v>0.19</v>
      </c>
      <c r="AW81" s="201">
        <v>0.31</v>
      </c>
      <c r="AX81" s="201">
        <v>0.21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21.82</v>
      </c>
      <c r="E82" s="201">
        <v>0</v>
      </c>
      <c r="F82" s="201">
        <v>0</v>
      </c>
      <c r="G82" s="201">
        <v>27.75</v>
      </c>
      <c r="H82" s="201">
        <v>0</v>
      </c>
      <c r="I82" s="201">
        <v>0</v>
      </c>
      <c r="J82" s="201">
        <v>34.24</v>
      </c>
      <c r="K82" s="201">
        <v>17.579999999999998</v>
      </c>
      <c r="L82" s="201">
        <v>0.62</v>
      </c>
      <c r="M82" s="201">
        <v>2.27</v>
      </c>
      <c r="N82" s="201">
        <v>1.88</v>
      </c>
      <c r="O82" s="201">
        <v>2.63</v>
      </c>
      <c r="P82" s="201">
        <v>0.82</v>
      </c>
      <c r="Q82" s="201">
        <v>0.34</v>
      </c>
      <c r="R82" s="201">
        <v>0.68</v>
      </c>
      <c r="S82" s="201">
        <v>0.42</v>
      </c>
      <c r="T82" s="201">
        <v>0.05</v>
      </c>
      <c r="U82" s="201">
        <v>2.13</v>
      </c>
      <c r="V82" s="201">
        <v>0.32</v>
      </c>
      <c r="W82" s="201">
        <v>0.7</v>
      </c>
      <c r="X82" s="201">
        <v>2.2400000000000002</v>
      </c>
      <c r="Y82" s="201">
        <v>0</v>
      </c>
      <c r="Z82" s="201">
        <v>4.21</v>
      </c>
      <c r="AA82" s="201">
        <v>1.36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-2.95</v>
      </c>
      <c r="AL82" s="201">
        <v>0</v>
      </c>
      <c r="AM82" s="201">
        <v>0</v>
      </c>
      <c r="AN82" s="201">
        <v>0</v>
      </c>
      <c r="AO82" s="201">
        <v>93.38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0.27</v>
      </c>
      <c r="AV82" s="201">
        <v>0.19</v>
      </c>
      <c r="AW82" s="201">
        <v>0.31</v>
      </c>
      <c r="AX82" s="201">
        <v>0.21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21.82</v>
      </c>
      <c r="E83" s="201">
        <v>0</v>
      </c>
      <c r="F83" s="201">
        <v>0</v>
      </c>
      <c r="G83" s="201">
        <v>27.75</v>
      </c>
      <c r="H83" s="201">
        <v>0</v>
      </c>
      <c r="I83" s="201">
        <v>0</v>
      </c>
      <c r="J83" s="201">
        <v>34.24</v>
      </c>
      <c r="K83" s="201">
        <v>-26.69</v>
      </c>
      <c r="L83" s="201">
        <v>0.62</v>
      </c>
      <c r="M83" s="201">
        <v>2.27</v>
      </c>
      <c r="N83" s="201">
        <v>1.88</v>
      </c>
      <c r="O83" s="201">
        <v>2.63</v>
      </c>
      <c r="P83" s="201">
        <v>0.82</v>
      </c>
      <c r="Q83" s="201">
        <v>0.34</v>
      </c>
      <c r="R83" s="201">
        <v>0.68</v>
      </c>
      <c r="S83" s="201">
        <v>0.42</v>
      </c>
      <c r="T83" s="201">
        <v>0.05</v>
      </c>
      <c r="U83" s="201">
        <v>2.13</v>
      </c>
      <c r="V83" s="201">
        <v>0.32</v>
      </c>
      <c r="W83" s="201">
        <v>0.7</v>
      </c>
      <c r="X83" s="201">
        <v>2.2400000000000002</v>
      </c>
      <c r="Y83" s="201">
        <v>0</v>
      </c>
      <c r="Z83" s="201">
        <v>4.21</v>
      </c>
      <c r="AA83" s="201">
        <v>1.36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-12.95</v>
      </c>
      <c r="AL83" s="201">
        <v>0</v>
      </c>
      <c r="AM83" s="201">
        <v>0</v>
      </c>
      <c r="AN83" s="201">
        <v>0</v>
      </c>
      <c r="AO83" s="201">
        <v>93.38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0.27</v>
      </c>
      <c r="AV83" s="201">
        <v>0.19</v>
      </c>
      <c r="AW83" s="201">
        <v>0.31</v>
      </c>
      <c r="AX83" s="201">
        <v>0.21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21.82</v>
      </c>
      <c r="E84" s="201">
        <v>0</v>
      </c>
      <c r="F84" s="201">
        <v>0</v>
      </c>
      <c r="G84" s="201">
        <v>27.75</v>
      </c>
      <c r="H84" s="201">
        <v>0</v>
      </c>
      <c r="I84" s="201">
        <v>0</v>
      </c>
      <c r="J84" s="201">
        <v>34.54</v>
      </c>
      <c r="K84" s="201">
        <v>-26.69</v>
      </c>
      <c r="L84" s="201">
        <v>0.62</v>
      </c>
      <c r="M84" s="201">
        <v>2.27</v>
      </c>
      <c r="N84" s="201">
        <v>1.88</v>
      </c>
      <c r="O84" s="201">
        <v>2.63</v>
      </c>
      <c r="P84" s="201">
        <v>0.82</v>
      </c>
      <c r="Q84" s="201">
        <v>0.34</v>
      </c>
      <c r="R84" s="201">
        <v>0.68</v>
      </c>
      <c r="S84" s="201">
        <v>0.42</v>
      </c>
      <c r="T84" s="201">
        <v>0.05</v>
      </c>
      <c r="U84" s="201">
        <v>2.13</v>
      </c>
      <c r="V84" s="201">
        <v>0.32</v>
      </c>
      <c r="W84" s="201">
        <v>0.7</v>
      </c>
      <c r="X84" s="201">
        <v>2.2400000000000002</v>
      </c>
      <c r="Y84" s="201">
        <v>0</v>
      </c>
      <c r="Z84" s="201">
        <v>4.21</v>
      </c>
      <c r="AA84" s="201">
        <v>1.36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-12.95</v>
      </c>
      <c r="AL84" s="201">
        <v>0</v>
      </c>
      <c r="AM84" s="201">
        <v>0</v>
      </c>
      <c r="AN84" s="201">
        <v>0</v>
      </c>
      <c r="AO84" s="201">
        <v>93.38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0.27</v>
      </c>
      <c r="AV84" s="201">
        <v>0.19</v>
      </c>
      <c r="AW84" s="201">
        <v>0.31</v>
      </c>
      <c r="AX84" s="201">
        <v>0.21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27.75</v>
      </c>
      <c r="H85" s="201">
        <v>0</v>
      </c>
      <c r="I85" s="201">
        <v>0</v>
      </c>
      <c r="J85" s="201">
        <v>33.94</v>
      </c>
      <c r="K85" s="201">
        <v>-26.46</v>
      </c>
      <c r="L85" s="201">
        <v>0.62</v>
      </c>
      <c r="M85" s="201">
        <v>2.27</v>
      </c>
      <c r="N85" s="201">
        <v>1.88</v>
      </c>
      <c r="O85" s="201">
        <v>2.63</v>
      </c>
      <c r="P85" s="201">
        <v>0.82</v>
      </c>
      <c r="Q85" s="201">
        <v>0.34</v>
      </c>
      <c r="R85" s="201">
        <v>0.68</v>
      </c>
      <c r="S85" s="201">
        <v>0.42</v>
      </c>
      <c r="T85" s="201">
        <v>0.05</v>
      </c>
      <c r="U85" s="201">
        <v>2.13</v>
      </c>
      <c r="V85" s="201">
        <v>0.32</v>
      </c>
      <c r="W85" s="201">
        <v>0.7</v>
      </c>
      <c r="X85" s="201">
        <v>2.2400000000000002</v>
      </c>
      <c r="Y85" s="201">
        <v>0</v>
      </c>
      <c r="Z85" s="201">
        <v>4.21</v>
      </c>
      <c r="AA85" s="201">
        <v>1.36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93.38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0.27</v>
      </c>
      <c r="AV85" s="201">
        <v>0.19</v>
      </c>
      <c r="AW85" s="201">
        <v>0.31</v>
      </c>
      <c r="AX85" s="201">
        <v>0.18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27.75</v>
      </c>
      <c r="H86" s="201">
        <v>0</v>
      </c>
      <c r="I86" s="201">
        <v>0</v>
      </c>
      <c r="J86" s="201">
        <v>33.94</v>
      </c>
      <c r="K86" s="201">
        <v>-18.5</v>
      </c>
      <c r="L86" s="201">
        <v>0.62</v>
      </c>
      <c r="M86" s="201">
        <v>2.27</v>
      </c>
      <c r="N86" s="201">
        <v>1.88</v>
      </c>
      <c r="O86" s="201">
        <v>2.63</v>
      </c>
      <c r="P86" s="201">
        <v>0.82</v>
      </c>
      <c r="Q86" s="201">
        <v>0.34</v>
      </c>
      <c r="R86" s="201">
        <v>0.68</v>
      </c>
      <c r="S86" s="201">
        <v>0.42</v>
      </c>
      <c r="T86" s="201">
        <v>0.05</v>
      </c>
      <c r="U86" s="201">
        <v>2.13</v>
      </c>
      <c r="V86" s="201">
        <v>0.32</v>
      </c>
      <c r="W86" s="201">
        <v>0.7</v>
      </c>
      <c r="X86" s="201">
        <v>2.2400000000000002</v>
      </c>
      <c r="Y86" s="201">
        <v>0</v>
      </c>
      <c r="Z86" s="201">
        <v>4.21</v>
      </c>
      <c r="AA86" s="201">
        <v>1.36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93.38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0.27</v>
      </c>
      <c r="AV86" s="201">
        <v>0.19</v>
      </c>
      <c r="AW86" s="201">
        <v>0.28000000000000003</v>
      </c>
      <c r="AX86" s="201">
        <v>0.14000000000000001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27.75</v>
      </c>
      <c r="H87" s="201">
        <v>0</v>
      </c>
      <c r="I87" s="201">
        <v>0</v>
      </c>
      <c r="J87" s="201">
        <v>33.94</v>
      </c>
      <c r="K87" s="201">
        <v>-26.43</v>
      </c>
      <c r="L87" s="201">
        <v>0.62</v>
      </c>
      <c r="M87" s="201">
        <v>2.27</v>
      </c>
      <c r="N87" s="201">
        <v>1.88</v>
      </c>
      <c r="O87" s="201">
        <v>2.63</v>
      </c>
      <c r="P87" s="201">
        <v>0.82</v>
      </c>
      <c r="Q87" s="201">
        <v>0.34</v>
      </c>
      <c r="R87" s="201">
        <v>0.68</v>
      </c>
      <c r="S87" s="201">
        <v>0.42</v>
      </c>
      <c r="T87" s="201">
        <v>0.05</v>
      </c>
      <c r="U87" s="201">
        <v>2.13</v>
      </c>
      <c r="V87" s="201">
        <v>0.32</v>
      </c>
      <c r="W87" s="201">
        <v>0.7</v>
      </c>
      <c r="X87" s="201">
        <v>2.2400000000000002</v>
      </c>
      <c r="Y87" s="201">
        <v>0</v>
      </c>
      <c r="Z87" s="201">
        <v>4.21</v>
      </c>
      <c r="AA87" s="201">
        <v>1.36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0.26</v>
      </c>
      <c r="AL87" s="201">
        <v>0</v>
      </c>
      <c r="AM87" s="201">
        <v>0</v>
      </c>
      <c r="AN87" s="201">
        <v>0</v>
      </c>
      <c r="AO87" s="201">
        <v>93.38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0.27</v>
      </c>
      <c r="AV87" s="201">
        <v>0.19</v>
      </c>
      <c r="AW87" s="201">
        <v>0.28000000000000003</v>
      </c>
      <c r="AX87" s="201">
        <v>0.1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27.75</v>
      </c>
      <c r="H88" s="201">
        <v>0</v>
      </c>
      <c r="I88" s="201">
        <v>0</v>
      </c>
      <c r="J88" s="201">
        <v>33.94</v>
      </c>
      <c r="K88" s="201">
        <v>-17.5</v>
      </c>
      <c r="L88" s="201">
        <v>0.62</v>
      </c>
      <c r="M88" s="201">
        <v>2.27</v>
      </c>
      <c r="N88" s="201">
        <v>1.88</v>
      </c>
      <c r="O88" s="201">
        <v>2.63</v>
      </c>
      <c r="P88" s="201">
        <v>0.82</v>
      </c>
      <c r="Q88" s="201">
        <v>0.34</v>
      </c>
      <c r="R88" s="201">
        <v>0.68</v>
      </c>
      <c r="S88" s="201">
        <v>0.42</v>
      </c>
      <c r="T88" s="201">
        <v>0.05</v>
      </c>
      <c r="U88" s="201">
        <v>2.13</v>
      </c>
      <c r="V88" s="201">
        <v>0.32</v>
      </c>
      <c r="W88" s="201">
        <v>0.7</v>
      </c>
      <c r="X88" s="201">
        <v>2.2400000000000002</v>
      </c>
      <c r="Y88" s="201">
        <v>0</v>
      </c>
      <c r="Z88" s="201">
        <v>4.21</v>
      </c>
      <c r="AA88" s="201">
        <v>1.36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0.26</v>
      </c>
      <c r="AL88" s="201">
        <v>0</v>
      </c>
      <c r="AM88" s="201">
        <v>0</v>
      </c>
      <c r="AN88" s="201">
        <v>0</v>
      </c>
      <c r="AO88" s="201">
        <v>93.38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0.27</v>
      </c>
      <c r="AV88" s="201">
        <v>0.19</v>
      </c>
      <c r="AW88" s="201">
        <v>0.31</v>
      </c>
      <c r="AX88" s="201">
        <v>0.14000000000000001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21.53</v>
      </c>
      <c r="E89" s="201">
        <v>0</v>
      </c>
      <c r="F89" s="201">
        <v>0</v>
      </c>
      <c r="G89" s="201">
        <v>27.75</v>
      </c>
      <c r="H89" s="201">
        <v>0</v>
      </c>
      <c r="I89" s="201">
        <v>0</v>
      </c>
      <c r="J89" s="201">
        <v>33.94</v>
      </c>
      <c r="K89" s="201">
        <v>-11.5</v>
      </c>
      <c r="L89" s="201">
        <v>0.62</v>
      </c>
      <c r="M89" s="201">
        <v>2.27</v>
      </c>
      <c r="N89" s="201">
        <v>1.88</v>
      </c>
      <c r="O89" s="201">
        <v>2.63</v>
      </c>
      <c r="P89" s="201">
        <v>0.82</v>
      </c>
      <c r="Q89" s="201">
        <v>0.34</v>
      </c>
      <c r="R89" s="201">
        <v>0.68</v>
      </c>
      <c r="S89" s="201">
        <v>0.42</v>
      </c>
      <c r="T89" s="201">
        <v>0.05</v>
      </c>
      <c r="U89" s="201">
        <v>2.13</v>
      </c>
      <c r="V89" s="201">
        <v>0.32</v>
      </c>
      <c r="W89" s="201">
        <v>0.7</v>
      </c>
      <c r="X89" s="201">
        <v>2.2400000000000002</v>
      </c>
      <c r="Y89" s="201">
        <v>0</v>
      </c>
      <c r="Z89" s="201">
        <v>4.21</v>
      </c>
      <c r="AA89" s="201">
        <v>1.36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0.26</v>
      </c>
      <c r="AL89" s="201">
        <v>0</v>
      </c>
      <c r="AM89" s="201">
        <v>0</v>
      </c>
      <c r="AN89" s="201">
        <v>0</v>
      </c>
      <c r="AO89" s="201">
        <v>93.38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0.27</v>
      </c>
      <c r="AV89" s="201">
        <v>0.19</v>
      </c>
      <c r="AW89" s="201">
        <v>0.31</v>
      </c>
      <c r="AX89" s="201">
        <v>0.18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21.53</v>
      </c>
      <c r="E90" s="201">
        <v>0</v>
      </c>
      <c r="F90" s="201">
        <v>0</v>
      </c>
      <c r="G90" s="201">
        <v>27.75</v>
      </c>
      <c r="H90" s="201">
        <v>0</v>
      </c>
      <c r="I90" s="201">
        <v>0</v>
      </c>
      <c r="J90" s="201">
        <v>33.94</v>
      </c>
      <c r="K90" s="201">
        <v>-17.5</v>
      </c>
      <c r="L90" s="201">
        <v>0.62</v>
      </c>
      <c r="M90" s="201">
        <v>2.27</v>
      </c>
      <c r="N90" s="201">
        <v>1.88</v>
      </c>
      <c r="O90" s="201">
        <v>2.63</v>
      </c>
      <c r="P90" s="201">
        <v>0.82</v>
      </c>
      <c r="Q90" s="201">
        <v>0.34</v>
      </c>
      <c r="R90" s="201">
        <v>0.68</v>
      </c>
      <c r="S90" s="201">
        <v>0.42</v>
      </c>
      <c r="T90" s="201">
        <v>0.05</v>
      </c>
      <c r="U90" s="201">
        <v>2.13</v>
      </c>
      <c r="V90" s="201">
        <v>0.32</v>
      </c>
      <c r="W90" s="201">
        <v>0.7</v>
      </c>
      <c r="X90" s="201">
        <v>2.2400000000000002</v>
      </c>
      <c r="Y90" s="201">
        <v>0</v>
      </c>
      <c r="Z90" s="201">
        <v>4.21</v>
      </c>
      <c r="AA90" s="201">
        <v>1.36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0.26</v>
      </c>
      <c r="AL90" s="201">
        <v>0</v>
      </c>
      <c r="AM90" s="201">
        <v>0</v>
      </c>
      <c r="AN90" s="201">
        <v>0</v>
      </c>
      <c r="AO90" s="201">
        <v>93.38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0.27</v>
      </c>
      <c r="AV90" s="201">
        <v>0.19</v>
      </c>
      <c r="AW90" s="201">
        <v>0.31</v>
      </c>
      <c r="AX90" s="201">
        <v>0.18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21.53</v>
      </c>
      <c r="E91" s="201">
        <v>0</v>
      </c>
      <c r="F91" s="201">
        <v>0</v>
      </c>
      <c r="G91" s="201">
        <v>27.75</v>
      </c>
      <c r="H91" s="201">
        <v>0</v>
      </c>
      <c r="I91" s="201">
        <v>0</v>
      </c>
      <c r="J91" s="201">
        <v>34.54</v>
      </c>
      <c r="K91" s="201">
        <v>-7.5</v>
      </c>
      <c r="L91" s="201">
        <v>0.62</v>
      </c>
      <c r="M91" s="201">
        <v>2.27</v>
      </c>
      <c r="N91" s="201">
        <v>1.88</v>
      </c>
      <c r="O91" s="201">
        <v>2.63</v>
      </c>
      <c r="P91" s="201">
        <v>0.82</v>
      </c>
      <c r="Q91" s="201">
        <v>0.34</v>
      </c>
      <c r="R91" s="201">
        <v>0.68</v>
      </c>
      <c r="S91" s="201">
        <v>0.42</v>
      </c>
      <c r="T91" s="201">
        <v>0.05</v>
      </c>
      <c r="U91" s="201">
        <v>2.13</v>
      </c>
      <c r="V91" s="201">
        <v>0.32</v>
      </c>
      <c r="W91" s="201">
        <v>0.7</v>
      </c>
      <c r="X91" s="201">
        <v>2.2400000000000002</v>
      </c>
      <c r="Y91" s="201">
        <v>0</v>
      </c>
      <c r="Z91" s="201">
        <v>4.21</v>
      </c>
      <c r="AA91" s="201">
        <v>1.36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0.26</v>
      </c>
      <c r="AL91" s="201">
        <v>0</v>
      </c>
      <c r="AM91" s="201">
        <v>0</v>
      </c>
      <c r="AN91" s="201">
        <v>0</v>
      </c>
      <c r="AO91" s="201">
        <v>93.38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0.27</v>
      </c>
      <c r="AV91" s="201">
        <v>0.19</v>
      </c>
      <c r="AW91" s="201">
        <v>0.31</v>
      </c>
      <c r="AX91" s="201">
        <v>0.21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21.53</v>
      </c>
      <c r="E92" s="201">
        <v>0</v>
      </c>
      <c r="F92" s="201">
        <v>0</v>
      </c>
      <c r="G92" s="201">
        <v>27.75</v>
      </c>
      <c r="H92" s="201">
        <v>0</v>
      </c>
      <c r="I92" s="201">
        <v>0</v>
      </c>
      <c r="J92" s="201">
        <v>34.54</v>
      </c>
      <c r="K92" s="201">
        <v>-15.5</v>
      </c>
      <c r="L92" s="201">
        <v>0.62</v>
      </c>
      <c r="M92" s="201">
        <v>2.27</v>
      </c>
      <c r="N92" s="201">
        <v>1.88</v>
      </c>
      <c r="O92" s="201">
        <v>2.63</v>
      </c>
      <c r="P92" s="201">
        <v>0.82</v>
      </c>
      <c r="Q92" s="201">
        <v>0.34</v>
      </c>
      <c r="R92" s="201">
        <v>0.68</v>
      </c>
      <c r="S92" s="201">
        <v>0.42</v>
      </c>
      <c r="T92" s="201">
        <v>0.05</v>
      </c>
      <c r="U92" s="201">
        <v>2.13</v>
      </c>
      <c r="V92" s="201">
        <v>0.32</v>
      </c>
      <c r="W92" s="201">
        <v>0.7</v>
      </c>
      <c r="X92" s="201">
        <v>2.2400000000000002</v>
      </c>
      <c r="Y92" s="201">
        <v>0</v>
      </c>
      <c r="Z92" s="201">
        <v>4.21</v>
      </c>
      <c r="AA92" s="201">
        <v>1.36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0.26</v>
      </c>
      <c r="AL92" s="201">
        <v>0</v>
      </c>
      <c r="AM92" s="201">
        <v>0</v>
      </c>
      <c r="AN92" s="201">
        <v>0</v>
      </c>
      <c r="AO92" s="201">
        <v>93.38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0.27</v>
      </c>
      <c r="AV92" s="201">
        <v>0.19</v>
      </c>
      <c r="AW92" s="201">
        <v>0.31</v>
      </c>
      <c r="AX92" s="201">
        <v>0.21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21.53</v>
      </c>
      <c r="E93" s="201">
        <v>0</v>
      </c>
      <c r="F93" s="201">
        <v>0</v>
      </c>
      <c r="G93" s="201">
        <v>27.75</v>
      </c>
      <c r="H93" s="201">
        <v>0</v>
      </c>
      <c r="I93" s="201">
        <v>0</v>
      </c>
      <c r="J93" s="201">
        <v>34.54</v>
      </c>
      <c r="K93" s="201">
        <v>-25.5</v>
      </c>
      <c r="L93" s="201">
        <v>0.62</v>
      </c>
      <c r="M93" s="201">
        <v>2.27</v>
      </c>
      <c r="N93" s="201">
        <v>1.88</v>
      </c>
      <c r="O93" s="201">
        <v>2.63</v>
      </c>
      <c r="P93" s="201">
        <v>0.82</v>
      </c>
      <c r="Q93" s="201">
        <v>0.34</v>
      </c>
      <c r="R93" s="201">
        <v>0.68</v>
      </c>
      <c r="S93" s="201">
        <v>0.42</v>
      </c>
      <c r="T93" s="201">
        <v>0.05</v>
      </c>
      <c r="U93" s="201">
        <v>2.13</v>
      </c>
      <c r="V93" s="201">
        <v>0.32</v>
      </c>
      <c r="W93" s="201">
        <v>0.7</v>
      </c>
      <c r="X93" s="201">
        <v>2.2400000000000002</v>
      </c>
      <c r="Y93" s="201">
        <v>0</v>
      </c>
      <c r="Z93" s="201">
        <v>4.21</v>
      </c>
      <c r="AA93" s="201">
        <v>1.36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-9.43</v>
      </c>
      <c r="AL93" s="201">
        <v>0</v>
      </c>
      <c r="AM93" s="201">
        <v>0</v>
      </c>
      <c r="AN93" s="201">
        <v>0</v>
      </c>
      <c r="AO93" s="201">
        <v>93.38</v>
      </c>
      <c r="AP93" s="201">
        <v>-18.47</v>
      </c>
      <c r="AQ93" s="201">
        <v>0</v>
      </c>
      <c r="AR93" s="201">
        <v>0</v>
      </c>
      <c r="AS93" s="201">
        <v>0</v>
      </c>
      <c r="AT93" s="201">
        <v>0</v>
      </c>
      <c r="AU93" s="201">
        <v>0.27</v>
      </c>
      <c r="AV93" s="201">
        <v>0.19</v>
      </c>
      <c r="AW93" s="201">
        <v>0.31</v>
      </c>
      <c r="AX93" s="201">
        <v>0.18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21.53</v>
      </c>
      <c r="E94" s="201">
        <v>0</v>
      </c>
      <c r="F94" s="201">
        <v>0</v>
      </c>
      <c r="G94" s="201">
        <v>27.75</v>
      </c>
      <c r="H94" s="201">
        <v>0</v>
      </c>
      <c r="I94" s="201">
        <v>0</v>
      </c>
      <c r="J94" s="201">
        <v>34.54</v>
      </c>
      <c r="K94" s="201">
        <v>-25.5</v>
      </c>
      <c r="L94" s="201">
        <v>0.62</v>
      </c>
      <c r="M94" s="201">
        <v>2.27</v>
      </c>
      <c r="N94" s="201">
        <v>1.88</v>
      </c>
      <c r="O94" s="201">
        <v>2.63</v>
      </c>
      <c r="P94" s="201">
        <v>0.82</v>
      </c>
      <c r="Q94" s="201">
        <v>0.34</v>
      </c>
      <c r="R94" s="201">
        <v>0.68</v>
      </c>
      <c r="S94" s="201">
        <v>0.42</v>
      </c>
      <c r="T94" s="201">
        <v>0.05</v>
      </c>
      <c r="U94" s="201">
        <v>2.13</v>
      </c>
      <c r="V94" s="201">
        <v>0.32</v>
      </c>
      <c r="W94" s="201">
        <v>0.7</v>
      </c>
      <c r="X94" s="201">
        <v>2.2400000000000002</v>
      </c>
      <c r="Y94" s="201">
        <v>0</v>
      </c>
      <c r="Z94" s="201">
        <v>4.21</v>
      </c>
      <c r="AA94" s="201">
        <v>1.36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-9.43</v>
      </c>
      <c r="AL94" s="201">
        <v>0</v>
      </c>
      <c r="AM94" s="201">
        <v>0</v>
      </c>
      <c r="AN94" s="201">
        <v>0</v>
      </c>
      <c r="AO94" s="201">
        <v>93.38</v>
      </c>
      <c r="AP94" s="201">
        <v>-18.47</v>
      </c>
      <c r="AQ94" s="201">
        <v>0</v>
      </c>
      <c r="AR94" s="201">
        <v>0</v>
      </c>
      <c r="AS94" s="201">
        <v>0</v>
      </c>
      <c r="AT94" s="201">
        <v>0</v>
      </c>
      <c r="AU94" s="201">
        <v>0.27</v>
      </c>
      <c r="AV94" s="201">
        <v>0.19</v>
      </c>
      <c r="AW94" s="201">
        <v>0.31</v>
      </c>
      <c r="AX94" s="201">
        <v>0.14000000000000001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9.89</v>
      </c>
      <c r="E95" s="201">
        <v>0</v>
      </c>
      <c r="F95" s="201">
        <v>0</v>
      </c>
      <c r="G95" s="201">
        <v>8.93</v>
      </c>
      <c r="H95" s="201">
        <v>0</v>
      </c>
      <c r="I95" s="201">
        <v>0</v>
      </c>
      <c r="J95" s="201">
        <v>22.03</v>
      </c>
      <c r="K95" s="201">
        <v>17.57</v>
      </c>
      <c r="L95" s="201">
        <v>0.62</v>
      </c>
      <c r="M95" s="201">
        <v>2.27</v>
      </c>
      <c r="N95" s="201">
        <v>1.88</v>
      </c>
      <c r="O95" s="201">
        <v>2.63</v>
      </c>
      <c r="P95" s="201">
        <v>0.82</v>
      </c>
      <c r="Q95" s="201">
        <v>0.34</v>
      </c>
      <c r="R95" s="201">
        <v>0.68</v>
      </c>
      <c r="S95" s="201">
        <v>0.42</v>
      </c>
      <c r="T95" s="201">
        <v>0.05</v>
      </c>
      <c r="U95" s="201">
        <v>2.13</v>
      </c>
      <c r="V95" s="201">
        <v>0.32</v>
      </c>
      <c r="W95" s="201">
        <v>0.7</v>
      </c>
      <c r="X95" s="201">
        <v>2.2400000000000002</v>
      </c>
      <c r="Y95" s="201">
        <v>0</v>
      </c>
      <c r="Z95" s="201">
        <v>4.21</v>
      </c>
      <c r="AA95" s="201">
        <v>1.36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-19.12</v>
      </c>
      <c r="AL95" s="201">
        <v>0</v>
      </c>
      <c r="AM95" s="201">
        <v>0</v>
      </c>
      <c r="AN95" s="201">
        <v>0</v>
      </c>
      <c r="AO95" s="201">
        <v>-36.75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0.27</v>
      </c>
      <c r="AV95" s="201">
        <v>0.19</v>
      </c>
      <c r="AW95" s="201">
        <v>0.31</v>
      </c>
      <c r="AX95" s="201">
        <v>0.14000000000000001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0.74</v>
      </c>
      <c r="E96" s="201">
        <v>0</v>
      </c>
      <c r="F96" s="201">
        <v>0</v>
      </c>
      <c r="G96" s="201">
        <v>0.95</v>
      </c>
      <c r="H96" s="201">
        <v>0</v>
      </c>
      <c r="I96" s="201">
        <v>0</v>
      </c>
      <c r="J96" s="201">
        <v>1.18</v>
      </c>
      <c r="K96" s="201">
        <v>17.57</v>
      </c>
      <c r="L96" s="201">
        <v>0.62</v>
      </c>
      <c r="M96" s="201">
        <v>2.27</v>
      </c>
      <c r="N96" s="201">
        <v>1.88</v>
      </c>
      <c r="O96" s="201">
        <v>2.63</v>
      </c>
      <c r="P96" s="201">
        <v>0.82</v>
      </c>
      <c r="Q96" s="201">
        <v>0.34</v>
      </c>
      <c r="R96" s="201">
        <v>0.68</v>
      </c>
      <c r="S96" s="201">
        <v>0.42</v>
      </c>
      <c r="T96" s="201">
        <v>0.05</v>
      </c>
      <c r="U96" s="201">
        <v>2.13</v>
      </c>
      <c r="V96" s="201">
        <v>0.32</v>
      </c>
      <c r="W96" s="201">
        <v>0.7</v>
      </c>
      <c r="X96" s="201">
        <v>2.2400000000000002</v>
      </c>
      <c r="Y96" s="201">
        <v>0</v>
      </c>
      <c r="Z96" s="201">
        <v>4.21</v>
      </c>
      <c r="AA96" s="201">
        <v>1.36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-19.12</v>
      </c>
      <c r="AL96" s="201">
        <v>0</v>
      </c>
      <c r="AM96" s="201">
        <v>0</v>
      </c>
      <c r="AN96" s="201">
        <v>0</v>
      </c>
      <c r="AO96" s="201">
        <v>-50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0.27</v>
      </c>
      <c r="AV96" s="201">
        <v>0.19</v>
      </c>
      <c r="AW96" s="201">
        <v>0.31</v>
      </c>
      <c r="AX96" s="201">
        <v>0.09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0.74</v>
      </c>
      <c r="E97" s="201">
        <v>0</v>
      </c>
      <c r="F97" s="201">
        <v>0</v>
      </c>
      <c r="G97" s="201">
        <v>0.95</v>
      </c>
      <c r="H97" s="201">
        <v>0</v>
      </c>
      <c r="I97" s="201">
        <v>0</v>
      </c>
      <c r="J97" s="201">
        <v>1.18</v>
      </c>
      <c r="K97" s="201">
        <v>17.57</v>
      </c>
      <c r="L97" s="201">
        <v>0.62</v>
      </c>
      <c r="M97" s="201">
        <v>2.27</v>
      </c>
      <c r="N97" s="201">
        <v>1.88</v>
      </c>
      <c r="O97" s="201">
        <v>2.63</v>
      </c>
      <c r="P97" s="201">
        <v>0.82</v>
      </c>
      <c r="Q97" s="201">
        <v>0.34</v>
      </c>
      <c r="R97" s="201">
        <v>0.68</v>
      </c>
      <c r="S97" s="201">
        <v>0.42</v>
      </c>
      <c r="T97" s="201">
        <v>0.05</v>
      </c>
      <c r="U97" s="201">
        <v>2.13</v>
      </c>
      <c r="V97" s="201">
        <v>0.32</v>
      </c>
      <c r="W97" s="201">
        <v>0.7</v>
      </c>
      <c r="X97" s="201">
        <v>2.2400000000000002</v>
      </c>
      <c r="Y97" s="201">
        <v>0</v>
      </c>
      <c r="Z97" s="201">
        <v>4.21</v>
      </c>
      <c r="AA97" s="201">
        <v>1.36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-19.12</v>
      </c>
      <c r="AL97" s="201">
        <v>0</v>
      </c>
      <c r="AM97" s="201">
        <v>0</v>
      </c>
      <c r="AN97" s="201">
        <v>0</v>
      </c>
      <c r="AO97" s="201">
        <v>-50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0.27</v>
      </c>
      <c r="AV97" s="201">
        <v>0.19</v>
      </c>
      <c r="AW97" s="201">
        <v>0.24</v>
      </c>
      <c r="AX97" s="201">
        <v>0.05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0.74</v>
      </c>
      <c r="E98" s="201">
        <v>0</v>
      </c>
      <c r="F98" s="201">
        <v>0</v>
      </c>
      <c r="G98" s="201">
        <v>0.95</v>
      </c>
      <c r="H98" s="201">
        <v>0</v>
      </c>
      <c r="I98" s="201">
        <v>0</v>
      </c>
      <c r="J98" s="201">
        <v>1.18</v>
      </c>
      <c r="K98" s="201">
        <v>17.57</v>
      </c>
      <c r="L98" s="201">
        <v>0.62</v>
      </c>
      <c r="M98" s="201">
        <v>2.27</v>
      </c>
      <c r="N98" s="201">
        <v>1.88</v>
      </c>
      <c r="O98" s="201">
        <v>2.63</v>
      </c>
      <c r="P98" s="201">
        <v>0.82</v>
      </c>
      <c r="Q98" s="201">
        <v>0.34</v>
      </c>
      <c r="R98" s="201">
        <v>0.68</v>
      </c>
      <c r="S98" s="201">
        <v>0.42</v>
      </c>
      <c r="T98" s="201">
        <v>0.05</v>
      </c>
      <c r="U98" s="201">
        <v>2.13</v>
      </c>
      <c r="V98" s="201">
        <v>0.32</v>
      </c>
      <c r="W98" s="201">
        <v>0.7</v>
      </c>
      <c r="X98" s="201">
        <v>2.2400000000000002</v>
      </c>
      <c r="Y98" s="201">
        <v>0</v>
      </c>
      <c r="Z98" s="201">
        <v>4.21</v>
      </c>
      <c r="AA98" s="201">
        <v>1.36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-19.12</v>
      </c>
      <c r="AL98" s="201">
        <v>0</v>
      </c>
      <c r="AM98" s="201">
        <v>0</v>
      </c>
      <c r="AN98" s="201">
        <v>0</v>
      </c>
      <c r="AO98" s="201">
        <v>-50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0.27</v>
      </c>
      <c r="AV98" s="201">
        <v>0.19</v>
      </c>
      <c r="AW98" s="201">
        <v>0.16</v>
      </c>
      <c r="AX98" s="201">
        <v>0.03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0.5111224999999997</v>
      </c>
      <c r="E99">
        <f t="shared" si="0"/>
        <v>0</v>
      </c>
      <c r="F99">
        <f t="shared" si="0"/>
        <v>0</v>
      </c>
      <c r="G99">
        <f t="shared" si="0"/>
        <v>0.76509499999999853</v>
      </c>
      <c r="H99">
        <f t="shared" si="0"/>
        <v>0</v>
      </c>
      <c r="I99">
        <f t="shared" si="0"/>
        <v>0</v>
      </c>
      <c r="J99">
        <f t="shared" si="0"/>
        <v>0.77928500000000067</v>
      </c>
      <c r="K99">
        <f t="shared" si="0"/>
        <v>2.9072200000000001</v>
      </c>
      <c r="L99">
        <f t="shared" si="0"/>
        <v>-9.2625000000000641E-3</v>
      </c>
      <c r="M99">
        <f t="shared" si="0"/>
        <v>5.4480000000000084E-2</v>
      </c>
      <c r="N99">
        <f t="shared" si="0"/>
        <v>4.5119999999999938E-2</v>
      </c>
      <c r="O99">
        <f t="shared" si="0"/>
        <v>6.3119999999999926E-2</v>
      </c>
      <c r="P99">
        <f t="shared" si="0"/>
        <v>1.9679999999999975E-2</v>
      </c>
      <c r="Q99">
        <f t="shared" si="0"/>
        <v>3.7419999999999981E-2</v>
      </c>
      <c r="R99">
        <f t="shared" si="0"/>
        <v>4.0547500000000083E-2</v>
      </c>
      <c r="S99">
        <f t="shared" si="0"/>
        <v>2.977249999999998E-2</v>
      </c>
      <c r="T99">
        <f t="shared" si="0"/>
        <v>-3.5339999999999948E-2</v>
      </c>
      <c r="U99">
        <f t="shared" si="0"/>
        <v>5.1119999999999936E-2</v>
      </c>
      <c r="V99">
        <f t="shared" si="0"/>
        <v>2.0292499999999949E-2</v>
      </c>
      <c r="W99">
        <f t="shared" si="0"/>
        <v>2.8935000000000037E-2</v>
      </c>
      <c r="X99">
        <f t="shared" si="0"/>
        <v>9.5915000000000181E-2</v>
      </c>
      <c r="Y99">
        <f t="shared" si="0"/>
        <v>0</v>
      </c>
      <c r="Z99">
        <f t="shared" si="0"/>
        <v>0.2415650000000005</v>
      </c>
      <c r="AA99">
        <f t="shared" si="0"/>
        <v>0.10981750000000016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-0.22213500000000003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1.8896275000000005</v>
      </c>
      <c r="AP99">
        <f t="shared" si="0"/>
        <v>-9.2350000000000002E-3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6.9299999999999926E-3</v>
      </c>
      <c r="AV99">
        <f t="shared" si="1"/>
        <v>4.5600000000000007E-3</v>
      </c>
      <c r="AW99">
        <f t="shared" si="1"/>
        <v>1.7724999999999993E-3</v>
      </c>
      <c r="AX99">
        <f t="shared" si="1"/>
        <v>1.2649999999999998E-3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45402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87</v>
      </c>
      <c r="C3" s="102">
        <f>'IDT-1 Calculation'!DG3</f>
        <v>-36.832999999999998</v>
      </c>
      <c r="D3" s="102">
        <f>'IDT-1 Calculation'!DH3</f>
        <v>0</v>
      </c>
      <c r="E3" s="102">
        <f>'IDT-1 Calculation'!DI3</f>
        <v>0</v>
      </c>
      <c r="F3" s="102">
        <f>'IDT-1 Calculation'!DJ3</f>
        <v>-50.167000000000002</v>
      </c>
      <c r="G3" s="103">
        <f>SUM(B3:F3)</f>
        <v>0</v>
      </c>
    </row>
    <row r="4" spans="1:7">
      <c r="A4" s="98" t="s">
        <v>46</v>
      </c>
      <c r="B4" s="94">
        <f>'IDT-1 Calculation'!DF4</f>
        <v>75</v>
      </c>
      <c r="C4" s="94">
        <f>'IDT-1 Calculation'!DG4</f>
        <v>-31.751999999999999</v>
      </c>
      <c r="D4" s="94">
        <f>'IDT-1 Calculation'!DH4</f>
        <v>0</v>
      </c>
      <c r="E4" s="94">
        <f>'IDT-1 Calculation'!DI4</f>
        <v>0</v>
      </c>
      <c r="F4" s="94">
        <f>'IDT-1 Calculation'!DJ4</f>
        <v>-43.247999999999998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54</v>
      </c>
      <c r="C5" s="94">
        <f>'IDT-1 Calculation'!DG5</f>
        <v>-22.861999999999998</v>
      </c>
      <c r="D5" s="94">
        <f>'IDT-1 Calculation'!DH5</f>
        <v>0</v>
      </c>
      <c r="E5" s="94">
        <f>'IDT-1 Calculation'!DI5</f>
        <v>0</v>
      </c>
      <c r="F5" s="94">
        <f>'IDT-1 Calculation'!DJ5</f>
        <v>-31.138000000000002</v>
      </c>
      <c r="G5" s="99">
        <f t="shared" si="0"/>
        <v>0</v>
      </c>
    </row>
    <row r="6" spans="1:7">
      <c r="A6" s="98" t="s">
        <v>48</v>
      </c>
      <c r="B6" s="94">
        <f>'IDT-1 Calculation'!DF6</f>
        <v>35</v>
      </c>
      <c r="C6" s="94">
        <f>'IDT-1 Calculation'!DG6</f>
        <v>-14.818</v>
      </c>
      <c r="D6" s="94">
        <f>'IDT-1 Calculation'!DH6</f>
        <v>0</v>
      </c>
      <c r="E6" s="94">
        <f>'IDT-1 Calculation'!DI6</f>
        <v>0</v>
      </c>
      <c r="F6" s="94">
        <f>'IDT-1 Calculation'!DJ6</f>
        <v>-20.181999999999999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75</v>
      </c>
      <c r="C94" s="94">
        <f>'IDT-1 Calculation'!DG94</f>
        <v>-31.751999999999999</v>
      </c>
      <c r="D94" s="94">
        <f>'IDT-1 Calculation'!DH94</f>
        <v>0</v>
      </c>
      <c r="E94" s="94">
        <f>'IDT-1 Calculation'!DI94</f>
        <v>0</v>
      </c>
      <c r="F94" s="94">
        <f>'IDT-1 Calculation'!DJ94</f>
        <v>-43.247999999999998</v>
      </c>
      <c r="G94" s="99">
        <f t="shared" si="1"/>
        <v>0</v>
      </c>
    </row>
    <row r="95" spans="1:7">
      <c r="A95" s="98" t="s">
        <v>137</v>
      </c>
      <c r="B95" s="94">
        <f>'IDT-1 Calculation'!DF95</f>
        <v>75</v>
      </c>
      <c r="C95" s="94">
        <f>'IDT-1 Calculation'!DG95</f>
        <v>-31.751999999999999</v>
      </c>
      <c r="D95" s="94">
        <f>'IDT-1 Calculation'!DH95</f>
        <v>0</v>
      </c>
      <c r="E95" s="94">
        <f>'IDT-1 Calculation'!DI95</f>
        <v>0</v>
      </c>
      <c r="F95" s="94">
        <f>'IDT-1 Calculation'!DJ95</f>
        <v>-43.247999999999998</v>
      </c>
      <c r="G95" s="99">
        <f t="shared" si="1"/>
        <v>0</v>
      </c>
    </row>
    <row r="96" spans="1:7">
      <c r="A96" s="98" t="s">
        <v>138</v>
      </c>
      <c r="B96" s="94">
        <f>'IDT-1 Calculation'!DF96</f>
        <v>83</v>
      </c>
      <c r="C96" s="94">
        <f>'IDT-1 Calculation'!DG96</f>
        <v>-35</v>
      </c>
      <c r="D96" s="94">
        <f>'IDT-1 Calculation'!DH96</f>
        <v>0</v>
      </c>
      <c r="E96" s="94">
        <f>'IDT-1 Calculation'!DI96</f>
        <v>0</v>
      </c>
      <c r="F96" s="94">
        <f>'IDT-1 Calculation'!DJ96</f>
        <v>-48</v>
      </c>
      <c r="G96" s="99">
        <f t="shared" si="1"/>
        <v>0</v>
      </c>
    </row>
    <row r="97" spans="1:7">
      <c r="A97" s="98" t="s">
        <v>139</v>
      </c>
      <c r="B97" s="94">
        <f>'IDT-1 Calculation'!DF97</f>
        <v>87</v>
      </c>
      <c r="C97" s="94">
        <f>'IDT-1 Calculation'!DG97</f>
        <v>-30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-57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79</v>
      </c>
      <c r="C98" s="107">
        <f>'IDT-1 Calculation'!DG98</f>
        <v>-33.445999999999998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-45.554000000000002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0.16250000000000001</v>
      </c>
      <c r="C99" s="110">
        <f>SUM(C3:C98)/4000</f>
        <v>-6.7053750000000009E-2</v>
      </c>
      <c r="D99" s="110">
        <f>SUM(D3:D98)/4000</f>
        <v>0</v>
      </c>
      <c r="E99" s="110">
        <f>SUM(E3:E98)/4000</f>
        <v>0</v>
      </c>
      <c r="F99" s="110">
        <f>SUM(F3:F98)/4000</f>
        <v>-9.5446249999999996E-2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10.4</v>
      </c>
      <c r="E3" s="201">
        <v>0</v>
      </c>
      <c r="F3" s="201">
        <v>0</v>
      </c>
      <c r="G3" s="201">
        <v>16.82</v>
      </c>
      <c r="H3" s="201">
        <v>0</v>
      </c>
      <c r="I3" s="201">
        <v>0</v>
      </c>
      <c r="J3" s="201">
        <v>16.010000000000002</v>
      </c>
      <c r="K3" s="201">
        <v>5.63</v>
      </c>
      <c r="L3" s="201">
        <v>2.25</v>
      </c>
      <c r="M3" s="201">
        <v>0</v>
      </c>
      <c r="N3" s="201">
        <v>1.04</v>
      </c>
      <c r="O3" s="201">
        <v>1.74</v>
      </c>
      <c r="P3" s="201">
        <v>1.75</v>
      </c>
      <c r="Q3" s="201">
        <v>0.19</v>
      </c>
      <c r="R3" s="201">
        <v>0.37</v>
      </c>
      <c r="S3" s="201">
        <v>0.23</v>
      </c>
      <c r="T3" s="201">
        <v>0</v>
      </c>
      <c r="U3" s="201">
        <v>7.82</v>
      </c>
      <c r="V3" s="201">
        <v>0.65</v>
      </c>
      <c r="W3" s="201">
        <v>0.4</v>
      </c>
      <c r="X3" s="201">
        <v>1.29</v>
      </c>
      <c r="Y3" s="201">
        <v>0</v>
      </c>
      <c r="Z3" s="201">
        <v>2.4300000000000002</v>
      </c>
      <c r="AA3" s="201">
        <v>0.78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180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10.4</v>
      </c>
      <c r="E4" s="201">
        <v>0</v>
      </c>
      <c r="F4" s="201">
        <v>0</v>
      </c>
      <c r="G4" s="201">
        <v>16.82</v>
      </c>
      <c r="H4" s="201">
        <v>0</v>
      </c>
      <c r="I4" s="201">
        <v>0</v>
      </c>
      <c r="J4" s="201">
        <v>16.010000000000002</v>
      </c>
      <c r="K4" s="201">
        <v>5.63</v>
      </c>
      <c r="L4" s="201">
        <v>2.25</v>
      </c>
      <c r="M4" s="201">
        <v>0</v>
      </c>
      <c r="N4" s="201">
        <v>2.16</v>
      </c>
      <c r="O4" s="201">
        <v>1.74</v>
      </c>
      <c r="P4" s="201">
        <v>1.75</v>
      </c>
      <c r="Q4" s="201">
        <v>0.19</v>
      </c>
      <c r="R4" s="201">
        <v>0.37</v>
      </c>
      <c r="S4" s="201">
        <v>0.23</v>
      </c>
      <c r="T4" s="201">
        <v>0</v>
      </c>
      <c r="U4" s="201">
        <v>7.82</v>
      </c>
      <c r="V4" s="201">
        <v>0.83</v>
      </c>
      <c r="W4" s="201">
        <v>0.4</v>
      </c>
      <c r="X4" s="201">
        <v>1.29</v>
      </c>
      <c r="Y4" s="201">
        <v>0</v>
      </c>
      <c r="Z4" s="201">
        <v>2.4300000000000002</v>
      </c>
      <c r="AA4" s="201">
        <v>0.78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180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10.4</v>
      </c>
      <c r="E5" s="201">
        <v>0</v>
      </c>
      <c r="F5" s="201">
        <v>0</v>
      </c>
      <c r="G5" s="201">
        <v>16.82</v>
      </c>
      <c r="H5" s="201">
        <v>0</v>
      </c>
      <c r="I5" s="201">
        <v>0</v>
      </c>
      <c r="J5" s="201">
        <v>16.010000000000002</v>
      </c>
      <c r="K5" s="201">
        <v>5.63</v>
      </c>
      <c r="L5" s="201">
        <v>2.25</v>
      </c>
      <c r="M5" s="201">
        <v>0</v>
      </c>
      <c r="N5" s="201">
        <v>2.16</v>
      </c>
      <c r="O5" s="201">
        <v>1.74</v>
      </c>
      <c r="P5" s="201">
        <v>1.75</v>
      </c>
      <c r="Q5" s="201">
        <v>0.19</v>
      </c>
      <c r="R5" s="201">
        <v>0.37</v>
      </c>
      <c r="S5" s="201">
        <v>0.23</v>
      </c>
      <c r="T5" s="201">
        <v>0</v>
      </c>
      <c r="U5" s="201">
        <v>7.82</v>
      </c>
      <c r="V5" s="201">
        <v>0.83</v>
      </c>
      <c r="W5" s="201">
        <v>0.4</v>
      </c>
      <c r="X5" s="201">
        <v>1.29</v>
      </c>
      <c r="Y5" s="201">
        <v>0</v>
      </c>
      <c r="Z5" s="201">
        <v>2.4300000000000002</v>
      </c>
      <c r="AA5" s="201">
        <v>0.78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180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10.4</v>
      </c>
      <c r="E6" s="201">
        <v>0</v>
      </c>
      <c r="F6" s="201">
        <v>0</v>
      </c>
      <c r="G6" s="201">
        <v>16.82</v>
      </c>
      <c r="H6" s="201">
        <v>0</v>
      </c>
      <c r="I6" s="201">
        <v>0</v>
      </c>
      <c r="J6" s="201">
        <v>16.010000000000002</v>
      </c>
      <c r="K6" s="201">
        <v>5.63</v>
      </c>
      <c r="L6" s="201">
        <v>2.25</v>
      </c>
      <c r="M6" s="201">
        <v>0</v>
      </c>
      <c r="N6" s="201">
        <v>2.16</v>
      </c>
      <c r="O6" s="201">
        <v>1.74</v>
      </c>
      <c r="P6" s="201">
        <v>1.75</v>
      </c>
      <c r="Q6" s="201">
        <v>0.19</v>
      </c>
      <c r="R6" s="201">
        <v>0.37</v>
      </c>
      <c r="S6" s="201">
        <v>0.23</v>
      </c>
      <c r="T6" s="201">
        <v>0</v>
      </c>
      <c r="U6" s="201">
        <v>7.82</v>
      </c>
      <c r="V6" s="201">
        <v>1.01</v>
      </c>
      <c r="W6" s="201">
        <v>0.4</v>
      </c>
      <c r="X6" s="201">
        <v>1.29</v>
      </c>
      <c r="Y6" s="201">
        <v>0</v>
      </c>
      <c r="Z6" s="201">
        <v>2.4300000000000002</v>
      </c>
      <c r="AA6" s="201">
        <v>0.78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180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10.4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16.010000000000002</v>
      </c>
      <c r="K7" s="201">
        <v>5.63</v>
      </c>
      <c r="L7" s="201">
        <v>2.25</v>
      </c>
      <c r="M7" s="201">
        <v>0</v>
      </c>
      <c r="N7" s="201">
        <v>2.16</v>
      </c>
      <c r="O7" s="201">
        <v>1.74</v>
      </c>
      <c r="P7" s="201">
        <v>1.75</v>
      </c>
      <c r="Q7" s="201">
        <v>0.19</v>
      </c>
      <c r="R7" s="201">
        <v>0.37</v>
      </c>
      <c r="S7" s="201">
        <v>0.23</v>
      </c>
      <c r="T7" s="201">
        <v>0</v>
      </c>
      <c r="U7" s="201">
        <v>7.82</v>
      </c>
      <c r="V7" s="201">
        <v>0.66</v>
      </c>
      <c r="W7" s="201">
        <v>0.4</v>
      </c>
      <c r="X7" s="201">
        <v>1.29</v>
      </c>
      <c r="Y7" s="201">
        <v>0</v>
      </c>
      <c r="Z7" s="201">
        <v>2.4300000000000002</v>
      </c>
      <c r="AA7" s="201">
        <v>0.78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180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10.4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16.010000000000002</v>
      </c>
      <c r="K8" s="201">
        <v>5.63</v>
      </c>
      <c r="L8" s="201">
        <v>2.25</v>
      </c>
      <c r="M8" s="201">
        <v>0</v>
      </c>
      <c r="N8" s="201">
        <v>2.16</v>
      </c>
      <c r="O8" s="201">
        <v>1.74</v>
      </c>
      <c r="P8" s="201">
        <v>1.75</v>
      </c>
      <c r="Q8" s="201">
        <v>0.19</v>
      </c>
      <c r="R8" s="201">
        <v>0.37</v>
      </c>
      <c r="S8" s="201">
        <v>0.23</v>
      </c>
      <c r="T8" s="201">
        <v>0</v>
      </c>
      <c r="U8" s="201">
        <v>7.82</v>
      </c>
      <c r="V8" s="201">
        <v>0.83</v>
      </c>
      <c r="W8" s="201">
        <v>0.4</v>
      </c>
      <c r="X8" s="201">
        <v>1.29</v>
      </c>
      <c r="Y8" s="201">
        <v>0</v>
      </c>
      <c r="Z8" s="201">
        <v>2.4300000000000002</v>
      </c>
      <c r="AA8" s="201">
        <v>0.78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180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10.4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16.010000000000002</v>
      </c>
      <c r="K9" s="201">
        <v>5.63</v>
      </c>
      <c r="L9" s="201">
        <v>2.25</v>
      </c>
      <c r="M9" s="201">
        <v>0</v>
      </c>
      <c r="N9" s="201">
        <v>2.16</v>
      </c>
      <c r="O9" s="201">
        <v>1.74</v>
      </c>
      <c r="P9" s="201">
        <v>1.75</v>
      </c>
      <c r="Q9" s="201">
        <v>0.19</v>
      </c>
      <c r="R9" s="201">
        <v>0.37</v>
      </c>
      <c r="S9" s="201">
        <v>0.23</v>
      </c>
      <c r="T9" s="201">
        <v>0</v>
      </c>
      <c r="U9" s="201">
        <v>7.82</v>
      </c>
      <c r="V9" s="201">
        <v>0.83</v>
      </c>
      <c r="W9" s="201">
        <v>0.4</v>
      </c>
      <c r="X9" s="201">
        <v>1.29</v>
      </c>
      <c r="Y9" s="201">
        <v>0</v>
      </c>
      <c r="Z9" s="201">
        <v>2.4300000000000002</v>
      </c>
      <c r="AA9" s="201">
        <v>0.78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2.6</v>
      </c>
      <c r="AL9" s="201">
        <v>0</v>
      </c>
      <c r="AM9" s="201">
        <v>0</v>
      </c>
      <c r="AN9" s="201">
        <v>0</v>
      </c>
      <c r="AO9" s="201">
        <v>180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10.4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16.010000000000002</v>
      </c>
      <c r="K10" s="201">
        <v>5.63</v>
      </c>
      <c r="L10" s="201">
        <v>2.25</v>
      </c>
      <c r="M10" s="201">
        <v>0</v>
      </c>
      <c r="N10" s="201">
        <v>2.16</v>
      </c>
      <c r="O10" s="201">
        <v>1.74</v>
      </c>
      <c r="P10" s="201">
        <v>1.75</v>
      </c>
      <c r="Q10" s="201">
        <v>0.19</v>
      </c>
      <c r="R10" s="201">
        <v>0.37</v>
      </c>
      <c r="S10" s="201">
        <v>0.23</v>
      </c>
      <c r="T10" s="201">
        <v>0</v>
      </c>
      <c r="U10" s="201">
        <v>7.82</v>
      </c>
      <c r="V10" s="201">
        <v>1.01</v>
      </c>
      <c r="W10" s="201">
        <v>0.4</v>
      </c>
      <c r="X10" s="201">
        <v>1.29</v>
      </c>
      <c r="Y10" s="201">
        <v>0</v>
      </c>
      <c r="Z10" s="201">
        <v>2.4300000000000002</v>
      </c>
      <c r="AA10" s="201">
        <v>0.78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2.6</v>
      </c>
      <c r="AL10" s="201">
        <v>0</v>
      </c>
      <c r="AM10" s="201">
        <v>0</v>
      </c>
      <c r="AN10" s="201">
        <v>0</v>
      </c>
      <c r="AO10" s="201">
        <v>180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10.4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16.559999999999999</v>
      </c>
      <c r="K11" s="201">
        <v>5.63</v>
      </c>
      <c r="L11" s="201">
        <v>2.25</v>
      </c>
      <c r="M11" s="201">
        <v>0</v>
      </c>
      <c r="N11" s="201">
        <v>2.16</v>
      </c>
      <c r="O11" s="201">
        <v>1.74</v>
      </c>
      <c r="P11" s="201">
        <v>1.75</v>
      </c>
      <c r="Q11" s="201">
        <v>0.19</v>
      </c>
      <c r="R11" s="201">
        <v>0.37</v>
      </c>
      <c r="S11" s="201">
        <v>0.23</v>
      </c>
      <c r="T11" s="201">
        <v>0</v>
      </c>
      <c r="U11" s="201">
        <v>7.82</v>
      </c>
      <c r="V11" s="201">
        <v>1.01</v>
      </c>
      <c r="W11" s="201">
        <v>0.4</v>
      </c>
      <c r="X11" s="201">
        <v>1.29</v>
      </c>
      <c r="Y11" s="201">
        <v>0</v>
      </c>
      <c r="Z11" s="201">
        <v>2.4300000000000002</v>
      </c>
      <c r="AA11" s="201">
        <v>0.78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2.6</v>
      </c>
      <c r="AL11" s="201">
        <v>0</v>
      </c>
      <c r="AM11" s="201">
        <v>0</v>
      </c>
      <c r="AN11" s="201">
        <v>0</v>
      </c>
      <c r="AO11" s="201">
        <v>180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10.4</v>
      </c>
      <c r="E12" s="201">
        <v>0</v>
      </c>
      <c r="F12" s="201">
        <v>0</v>
      </c>
      <c r="G12" s="201">
        <v>16.82</v>
      </c>
      <c r="H12" s="201">
        <v>0</v>
      </c>
      <c r="I12" s="201">
        <v>0</v>
      </c>
      <c r="J12" s="201">
        <v>16.559999999999999</v>
      </c>
      <c r="K12" s="201">
        <v>5.63</v>
      </c>
      <c r="L12" s="201">
        <v>2.25</v>
      </c>
      <c r="M12" s="201">
        <v>0</v>
      </c>
      <c r="N12" s="201">
        <v>2.16</v>
      </c>
      <c r="O12" s="201">
        <v>1.74</v>
      </c>
      <c r="P12" s="201">
        <v>1.75</v>
      </c>
      <c r="Q12" s="201">
        <v>0.19</v>
      </c>
      <c r="R12" s="201">
        <v>0.37</v>
      </c>
      <c r="S12" s="201">
        <v>0.23</v>
      </c>
      <c r="T12" s="201">
        <v>0</v>
      </c>
      <c r="U12" s="201">
        <v>7.82</v>
      </c>
      <c r="V12" s="201">
        <v>1.19</v>
      </c>
      <c r="W12" s="201">
        <v>0.4</v>
      </c>
      <c r="X12" s="201">
        <v>1.29</v>
      </c>
      <c r="Y12" s="201">
        <v>0</v>
      </c>
      <c r="Z12" s="201">
        <v>2.4300000000000002</v>
      </c>
      <c r="AA12" s="201">
        <v>0.78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2.6</v>
      </c>
      <c r="AL12" s="201">
        <v>0</v>
      </c>
      <c r="AM12" s="201">
        <v>0</v>
      </c>
      <c r="AN12" s="201">
        <v>0</v>
      </c>
      <c r="AO12" s="201">
        <v>180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10.4</v>
      </c>
      <c r="E13" s="201">
        <v>0</v>
      </c>
      <c r="F13" s="201">
        <v>0</v>
      </c>
      <c r="G13" s="201">
        <v>16.82</v>
      </c>
      <c r="H13" s="201">
        <v>0</v>
      </c>
      <c r="I13" s="201">
        <v>0</v>
      </c>
      <c r="J13" s="201">
        <v>16.559999999999999</v>
      </c>
      <c r="K13" s="201">
        <v>38.42</v>
      </c>
      <c r="L13" s="201">
        <v>2.25</v>
      </c>
      <c r="M13" s="201">
        <v>0</v>
      </c>
      <c r="N13" s="201">
        <v>2.16</v>
      </c>
      <c r="O13" s="201">
        <v>1.74</v>
      </c>
      <c r="P13" s="201">
        <v>1.75</v>
      </c>
      <c r="Q13" s="201">
        <v>0.19</v>
      </c>
      <c r="R13" s="201">
        <v>0.37</v>
      </c>
      <c r="S13" s="201">
        <v>0.23</v>
      </c>
      <c r="T13" s="201">
        <v>0</v>
      </c>
      <c r="U13" s="201">
        <v>7.82</v>
      </c>
      <c r="V13" s="201">
        <v>1.19</v>
      </c>
      <c r="W13" s="201">
        <v>0.4</v>
      </c>
      <c r="X13" s="201">
        <v>1.29</v>
      </c>
      <c r="Y13" s="201">
        <v>0</v>
      </c>
      <c r="Z13" s="201">
        <v>2.4300000000000002</v>
      </c>
      <c r="AA13" s="201">
        <v>0.78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2.6</v>
      </c>
      <c r="AL13" s="201">
        <v>0</v>
      </c>
      <c r="AM13" s="201">
        <v>0</v>
      </c>
      <c r="AN13" s="201">
        <v>0</v>
      </c>
      <c r="AO13" s="201">
        <v>180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10.4</v>
      </c>
      <c r="E14" s="201">
        <v>0</v>
      </c>
      <c r="F14" s="201">
        <v>0</v>
      </c>
      <c r="G14" s="201">
        <v>16.82</v>
      </c>
      <c r="H14" s="201">
        <v>0</v>
      </c>
      <c r="I14" s="201">
        <v>0</v>
      </c>
      <c r="J14" s="201">
        <v>16.559999999999999</v>
      </c>
      <c r="K14" s="201">
        <v>76.239999999999995</v>
      </c>
      <c r="L14" s="201">
        <v>2.25</v>
      </c>
      <c r="M14" s="201">
        <v>0</v>
      </c>
      <c r="N14" s="201">
        <v>2.16</v>
      </c>
      <c r="O14" s="201">
        <v>1.74</v>
      </c>
      <c r="P14" s="201">
        <v>1.75</v>
      </c>
      <c r="Q14" s="201">
        <v>0.19</v>
      </c>
      <c r="R14" s="201">
        <v>0.37</v>
      </c>
      <c r="S14" s="201">
        <v>0.23</v>
      </c>
      <c r="T14" s="201">
        <v>0</v>
      </c>
      <c r="U14" s="201">
        <v>7.82</v>
      </c>
      <c r="V14" s="201">
        <v>1.36</v>
      </c>
      <c r="W14" s="201">
        <v>0.4</v>
      </c>
      <c r="X14" s="201">
        <v>1.29</v>
      </c>
      <c r="Y14" s="201">
        <v>0</v>
      </c>
      <c r="Z14" s="201">
        <v>2.4300000000000002</v>
      </c>
      <c r="AA14" s="201">
        <v>0.78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2.6</v>
      </c>
      <c r="AL14" s="201">
        <v>0</v>
      </c>
      <c r="AM14" s="201">
        <v>0</v>
      </c>
      <c r="AN14" s="201">
        <v>0</v>
      </c>
      <c r="AO14" s="201">
        <v>180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10.4</v>
      </c>
      <c r="E15" s="201">
        <v>0</v>
      </c>
      <c r="F15" s="201">
        <v>0</v>
      </c>
      <c r="G15" s="201">
        <v>16.82</v>
      </c>
      <c r="H15" s="201">
        <v>0</v>
      </c>
      <c r="I15" s="201">
        <v>0</v>
      </c>
      <c r="J15" s="201">
        <v>16.559999999999999</v>
      </c>
      <c r="K15" s="201">
        <v>76.239999999999995</v>
      </c>
      <c r="L15" s="201">
        <v>2.25</v>
      </c>
      <c r="M15" s="201">
        <v>0</v>
      </c>
      <c r="N15" s="201">
        <v>2.16</v>
      </c>
      <c r="O15" s="201">
        <v>1.74</v>
      </c>
      <c r="P15" s="201">
        <v>1.75</v>
      </c>
      <c r="Q15" s="201">
        <v>0.19</v>
      </c>
      <c r="R15" s="201">
        <v>0.37</v>
      </c>
      <c r="S15" s="201">
        <v>0.23</v>
      </c>
      <c r="T15" s="201">
        <v>0</v>
      </c>
      <c r="U15" s="201">
        <v>7.82</v>
      </c>
      <c r="V15" s="201">
        <v>1.54</v>
      </c>
      <c r="W15" s="201">
        <v>0.4</v>
      </c>
      <c r="X15" s="201">
        <v>1.29</v>
      </c>
      <c r="Y15" s="201">
        <v>0</v>
      </c>
      <c r="Z15" s="201">
        <v>2.4300000000000002</v>
      </c>
      <c r="AA15" s="201">
        <v>0.78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2.6</v>
      </c>
      <c r="AL15" s="201">
        <v>0</v>
      </c>
      <c r="AM15" s="201">
        <v>0</v>
      </c>
      <c r="AN15" s="201">
        <v>0</v>
      </c>
      <c r="AO15" s="201">
        <v>180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10.4</v>
      </c>
      <c r="E16" s="201">
        <v>0</v>
      </c>
      <c r="F16" s="201">
        <v>0</v>
      </c>
      <c r="G16" s="201">
        <v>16.82</v>
      </c>
      <c r="H16" s="201">
        <v>0</v>
      </c>
      <c r="I16" s="201">
        <v>0</v>
      </c>
      <c r="J16" s="201">
        <v>16.559999999999999</v>
      </c>
      <c r="K16" s="201">
        <v>76.31</v>
      </c>
      <c r="L16" s="201">
        <v>2.25</v>
      </c>
      <c r="M16" s="201">
        <v>0</v>
      </c>
      <c r="N16" s="201">
        <v>2.16</v>
      </c>
      <c r="O16" s="201">
        <v>1.74</v>
      </c>
      <c r="P16" s="201">
        <v>1.75</v>
      </c>
      <c r="Q16" s="201">
        <v>0.19</v>
      </c>
      <c r="R16" s="201">
        <v>0.37</v>
      </c>
      <c r="S16" s="201">
        <v>0.23</v>
      </c>
      <c r="T16" s="201">
        <v>0</v>
      </c>
      <c r="U16" s="201">
        <v>7.82</v>
      </c>
      <c r="V16" s="201">
        <v>1.77</v>
      </c>
      <c r="W16" s="201">
        <v>0.4</v>
      </c>
      <c r="X16" s="201">
        <v>1.29</v>
      </c>
      <c r="Y16" s="201">
        <v>0</v>
      </c>
      <c r="Z16" s="201">
        <v>2.4300000000000002</v>
      </c>
      <c r="AA16" s="201">
        <v>0.78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2.6</v>
      </c>
      <c r="AL16" s="201">
        <v>0</v>
      </c>
      <c r="AM16" s="201">
        <v>0</v>
      </c>
      <c r="AN16" s="201">
        <v>0</v>
      </c>
      <c r="AO16" s="201">
        <v>180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10.4</v>
      </c>
      <c r="E17" s="201">
        <v>0</v>
      </c>
      <c r="F17" s="201">
        <v>0</v>
      </c>
      <c r="G17" s="201">
        <v>16.82</v>
      </c>
      <c r="H17" s="201">
        <v>0</v>
      </c>
      <c r="I17" s="201">
        <v>0</v>
      </c>
      <c r="J17" s="201">
        <v>16.559999999999999</v>
      </c>
      <c r="K17" s="201">
        <v>76.31</v>
      </c>
      <c r="L17" s="201">
        <v>2.25</v>
      </c>
      <c r="M17" s="201">
        <v>0</v>
      </c>
      <c r="N17" s="201">
        <v>2.16</v>
      </c>
      <c r="O17" s="201">
        <v>1.74</v>
      </c>
      <c r="P17" s="201">
        <v>1.75</v>
      </c>
      <c r="Q17" s="201">
        <v>0.19</v>
      </c>
      <c r="R17" s="201">
        <v>0.37</v>
      </c>
      <c r="S17" s="201">
        <v>0.23</v>
      </c>
      <c r="T17" s="201">
        <v>0</v>
      </c>
      <c r="U17" s="201">
        <v>7.82</v>
      </c>
      <c r="V17" s="201">
        <v>1.77</v>
      </c>
      <c r="W17" s="201">
        <v>0.4</v>
      </c>
      <c r="X17" s="201">
        <v>1.29</v>
      </c>
      <c r="Y17" s="201">
        <v>0</v>
      </c>
      <c r="Z17" s="201">
        <v>2.4300000000000002</v>
      </c>
      <c r="AA17" s="201">
        <v>0.78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2.6</v>
      </c>
      <c r="AL17" s="201">
        <v>0</v>
      </c>
      <c r="AM17" s="201">
        <v>0</v>
      </c>
      <c r="AN17" s="201">
        <v>0</v>
      </c>
      <c r="AO17" s="201">
        <v>180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10.4</v>
      </c>
      <c r="E18" s="201">
        <v>0</v>
      </c>
      <c r="F18" s="201">
        <v>0</v>
      </c>
      <c r="G18" s="201">
        <v>16.82</v>
      </c>
      <c r="H18" s="201">
        <v>0</v>
      </c>
      <c r="I18" s="201">
        <v>0</v>
      </c>
      <c r="J18" s="201">
        <v>16.559999999999999</v>
      </c>
      <c r="K18" s="201">
        <v>76.31</v>
      </c>
      <c r="L18" s="201">
        <v>2.25</v>
      </c>
      <c r="M18" s="201">
        <v>0</v>
      </c>
      <c r="N18" s="201">
        <v>2.16</v>
      </c>
      <c r="O18" s="201">
        <v>1.74</v>
      </c>
      <c r="P18" s="201">
        <v>1.75</v>
      </c>
      <c r="Q18" s="201">
        <v>0.19</v>
      </c>
      <c r="R18" s="201">
        <v>0.37</v>
      </c>
      <c r="S18" s="201">
        <v>0.23</v>
      </c>
      <c r="T18" s="201">
        <v>0</v>
      </c>
      <c r="U18" s="201">
        <v>7.82</v>
      </c>
      <c r="V18" s="201">
        <v>1.77</v>
      </c>
      <c r="W18" s="201">
        <v>0.4</v>
      </c>
      <c r="X18" s="201">
        <v>1.29</v>
      </c>
      <c r="Y18" s="201">
        <v>0</v>
      </c>
      <c r="Z18" s="201">
        <v>2.4300000000000002</v>
      </c>
      <c r="AA18" s="201">
        <v>0.78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2.6</v>
      </c>
      <c r="AL18" s="201">
        <v>0</v>
      </c>
      <c r="AM18" s="201">
        <v>0</v>
      </c>
      <c r="AN18" s="201">
        <v>0</v>
      </c>
      <c r="AO18" s="201">
        <v>180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10.4</v>
      </c>
      <c r="E19" s="201">
        <v>0</v>
      </c>
      <c r="F19" s="201">
        <v>0</v>
      </c>
      <c r="G19" s="201">
        <v>16.82</v>
      </c>
      <c r="H19" s="201">
        <v>0</v>
      </c>
      <c r="I19" s="201">
        <v>0</v>
      </c>
      <c r="J19" s="201">
        <v>16.559999999999999</v>
      </c>
      <c r="K19" s="201">
        <v>76.31</v>
      </c>
      <c r="L19" s="201">
        <v>2.25</v>
      </c>
      <c r="M19" s="201">
        <v>0</v>
      </c>
      <c r="N19" s="201">
        <v>2.16</v>
      </c>
      <c r="O19" s="201">
        <v>1.74</v>
      </c>
      <c r="P19" s="201">
        <v>1.75</v>
      </c>
      <c r="Q19" s="201">
        <v>0.19</v>
      </c>
      <c r="R19" s="201">
        <v>0.37</v>
      </c>
      <c r="S19" s="201">
        <v>0.23</v>
      </c>
      <c r="T19" s="201">
        <v>0</v>
      </c>
      <c r="U19" s="201">
        <v>7.82</v>
      </c>
      <c r="V19" s="201">
        <v>1.77</v>
      </c>
      <c r="W19" s="201">
        <v>0.4</v>
      </c>
      <c r="X19" s="201">
        <v>1.29</v>
      </c>
      <c r="Y19" s="201">
        <v>0</v>
      </c>
      <c r="Z19" s="201">
        <v>2.4300000000000002</v>
      </c>
      <c r="AA19" s="201">
        <v>0.78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2.6</v>
      </c>
      <c r="AL19" s="201">
        <v>0</v>
      </c>
      <c r="AM19" s="201">
        <v>0</v>
      </c>
      <c r="AN19" s="201">
        <v>0</v>
      </c>
      <c r="AO19" s="201">
        <v>180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10.4</v>
      </c>
      <c r="E20" s="201">
        <v>0</v>
      </c>
      <c r="F20" s="201">
        <v>0</v>
      </c>
      <c r="G20" s="201">
        <v>16.82</v>
      </c>
      <c r="H20" s="201">
        <v>0</v>
      </c>
      <c r="I20" s="201">
        <v>0</v>
      </c>
      <c r="J20" s="201">
        <v>16.559999999999999</v>
      </c>
      <c r="K20" s="201">
        <v>6.36</v>
      </c>
      <c r="L20" s="201">
        <v>2.25</v>
      </c>
      <c r="M20" s="201">
        <v>0</v>
      </c>
      <c r="N20" s="201">
        <v>2.16</v>
      </c>
      <c r="O20" s="201">
        <v>1.74</v>
      </c>
      <c r="P20" s="201">
        <v>1.75</v>
      </c>
      <c r="Q20" s="201">
        <v>0.19</v>
      </c>
      <c r="R20" s="201">
        <v>0.37</v>
      </c>
      <c r="S20" s="201">
        <v>0.23</v>
      </c>
      <c r="T20" s="201">
        <v>0</v>
      </c>
      <c r="U20" s="201">
        <v>7.82</v>
      </c>
      <c r="V20" s="201">
        <v>1.77</v>
      </c>
      <c r="W20" s="201">
        <v>0.4</v>
      </c>
      <c r="X20" s="201">
        <v>1.29</v>
      </c>
      <c r="Y20" s="201">
        <v>0</v>
      </c>
      <c r="Z20" s="201">
        <v>2.4300000000000002</v>
      </c>
      <c r="AA20" s="201">
        <v>0.78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2.6</v>
      </c>
      <c r="AL20" s="201">
        <v>0</v>
      </c>
      <c r="AM20" s="201">
        <v>0</v>
      </c>
      <c r="AN20" s="201">
        <v>0</v>
      </c>
      <c r="AO20" s="201">
        <v>180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10.4</v>
      </c>
      <c r="E21" s="201">
        <v>0</v>
      </c>
      <c r="F21" s="201">
        <v>0</v>
      </c>
      <c r="G21" s="201">
        <v>16.82</v>
      </c>
      <c r="H21" s="201">
        <v>0</v>
      </c>
      <c r="I21" s="201">
        <v>0</v>
      </c>
      <c r="J21" s="201">
        <v>16.559999999999999</v>
      </c>
      <c r="K21" s="201">
        <v>8.19</v>
      </c>
      <c r="L21" s="201">
        <v>2.25</v>
      </c>
      <c r="M21" s="201">
        <v>0</v>
      </c>
      <c r="N21" s="201">
        <v>2.16</v>
      </c>
      <c r="O21" s="201">
        <v>1.74</v>
      </c>
      <c r="P21" s="201">
        <v>1.75</v>
      </c>
      <c r="Q21" s="201">
        <v>0.19</v>
      </c>
      <c r="R21" s="201">
        <v>0.37</v>
      </c>
      <c r="S21" s="201">
        <v>0.23</v>
      </c>
      <c r="T21" s="201">
        <v>0</v>
      </c>
      <c r="U21" s="201">
        <v>7.82</v>
      </c>
      <c r="V21" s="201">
        <v>1.77</v>
      </c>
      <c r="W21" s="201">
        <v>0.4</v>
      </c>
      <c r="X21" s="201">
        <v>1.29</v>
      </c>
      <c r="Y21" s="201">
        <v>0</v>
      </c>
      <c r="Z21" s="201">
        <v>2.4300000000000002</v>
      </c>
      <c r="AA21" s="201">
        <v>0.78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2.6</v>
      </c>
      <c r="AL21" s="201">
        <v>0</v>
      </c>
      <c r="AM21" s="201">
        <v>0</v>
      </c>
      <c r="AN21" s="201">
        <v>0</v>
      </c>
      <c r="AO21" s="201">
        <v>180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10.4</v>
      </c>
      <c r="E22" s="201">
        <v>0</v>
      </c>
      <c r="F22" s="201">
        <v>0</v>
      </c>
      <c r="G22" s="201">
        <v>16.82</v>
      </c>
      <c r="H22" s="201">
        <v>0</v>
      </c>
      <c r="I22" s="201">
        <v>0</v>
      </c>
      <c r="J22" s="201">
        <v>16.559999999999999</v>
      </c>
      <c r="K22" s="201">
        <v>70.7</v>
      </c>
      <c r="L22" s="201">
        <v>2.25</v>
      </c>
      <c r="M22" s="201">
        <v>0</v>
      </c>
      <c r="N22" s="201">
        <v>2.16</v>
      </c>
      <c r="O22" s="201">
        <v>1.74</v>
      </c>
      <c r="P22" s="201">
        <v>1.75</v>
      </c>
      <c r="Q22" s="201">
        <v>0.19</v>
      </c>
      <c r="R22" s="201">
        <v>0.37</v>
      </c>
      <c r="S22" s="201">
        <v>0.23</v>
      </c>
      <c r="T22" s="201">
        <v>0</v>
      </c>
      <c r="U22" s="201">
        <v>7.82</v>
      </c>
      <c r="V22" s="201">
        <v>1.77</v>
      </c>
      <c r="W22" s="201">
        <v>0.4</v>
      </c>
      <c r="X22" s="201">
        <v>1.29</v>
      </c>
      <c r="Y22" s="201">
        <v>0</v>
      </c>
      <c r="Z22" s="201">
        <v>2.4300000000000002</v>
      </c>
      <c r="AA22" s="201">
        <v>0.78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2.6</v>
      </c>
      <c r="AL22" s="201">
        <v>0</v>
      </c>
      <c r="AM22" s="201">
        <v>0</v>
      </c>
      <c r="AN22" s="201">
        <v>0</v>
      </c>
      <c r="AO22" s="201">
        <v>180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10.4</v>
      </c>
      <c r="E23" s="201">
        <v>0</v>
      </c>
      <c r="F23" s="201">
        <v>0</v>
      </c>
      <c r="G23" s="201">
        <v>16.82</v>
      </c>
      <c r="H23" s="201">
        <v>0</v>
      </c>
      <c r="I23" s="201">
        <v>0</v>
      </c>
      <c r="J23" s="201">
        <v>16.559999999999999</v>
      </c>
      <c r="K23" s="201">
        <v>76.31</v>
      </c>
      <c r="L23" s="201">
        <v>2.25</v>
      </c>
      <c r="M23" s="201">
        <v>0</v>
      </c>
      <c r="N23" s="201">
        <v>2.16</v>
      </c>
      <c r="O23" s="201">
        <v>1.74</v>
      </c>
      <c r="P23" s="201">
        <v>1.75</v>
      </c>
      <c r="Q23" s="201">
        <v>0.19</v>
      </c>
      <c r="R23" s="201">
        <v>0.37</v>
      </c>
      <c r="S23" s="201">
        <v>0.23</v>
      </c>
      <c r="T23" s="201">
        <v>0</v>
      </c>
      <c r="U23" s="201">
        <v>7.82</v>
      </c>
      <c r="V23" s="201">
        <v>1.77</v>
      </c>
      <c r="W23" s="201">
        <v>0.4</v>
      </c>
      <c r="X23" s="201">
        <v>1.29</v>
      </c>
      <c r="Y23" s="201">
        <v>0</v>
      </c>
      <c r="Z23" s="201">
        <v>2.4300000000000002</v>
      </c>
      <c r="AA23" s="201">
        <v>0.78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2.6</v>
      </c>
      <c r="AL23" s="201">
        <v>0</v>
      </c>
      <c r="AM23" s="201">
        <v>0</v>
      </c>
      <c r="AN23" s="201">
        <v>0</v>
      </c>
      <c r="AO23" s="201">
        <v>180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10.4</v>
      </c>
      <c r="E24" s="201">
        <v>0</v>
      </c>
      <c r="F24" s="201">
        <v>0</v>
      </c>
      <c r="G24" s="201">
        <v>16.82</v>
      </c>
      <c r="H24" s="201">
        <v>0</v>
      </c>
      <c r="I24" s="201">
        <v>0</v>
      </c>
      <c r="J24" s="201">
        <v>16.559999999999999</v>
      </c>
      <c r="K24" s="201">
        <v>76.239999999999995</v>
      </c>
      <c r="L24" s="201">
        <v>2.25</v>
      </c>
      <c r="M24" s="201">
        <v>0</v>
      </c>
      <c r="N24" s="201">
        <v>2.16</v>
      </c>
      <c r="O24" s="201">
        <v>1.74</v>
      </c>
      <c r="P24" s="201">
        <v>1.75</v>
      </c>
      <c r="Q24" s="201">
        <v>0.19</v>
      </c>
      <c r="R24" s="201">
        <v>0.37</v>
      </c>
      <c r="S24" s="201">
        <v>0.23</v>
      </c>
      <c r="T24" s="201">
        <v>0</v>
      </c>
      <c r="U24" s="201">
        <v>7.82</v>
      </c>
      <c r="V24" s="201">
        <v>1.77</v>
      </c>
      <c r="W24" s="201">
        <v>0.4</v>
      </c>
      <c r="X24" s="201">
        <v>1.29</v>
      </c>
      <c r="Y24" s="201">
        <v>0</v>
      </c>
      <c r="Z24" s="201">
        <v>2.4300000000000002</v>
      </c>
      <c r="AA24" s="201">
        <v>0.78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2.6</v>
      </c>
      <c r="AL24" s="201">
        <v>0</v>
      </c>
      <c r="AM24" s="201">
        <v>0</v>
      </c>
      <c r="AN24" s="201">
        <v>0</v>
      </c>
      <c r="AO24" s="201">
        <v>180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10.4</v>
      </c>
      <c r="E25" s="201">
        <v>0</v>
      </c>
      <c r="F25" s="201">
        <v>0</v>
      </c>
      <c r="G25" s="201">
        <v>16.82</v>
      </c>
      <c r="H25" s="201">
        <v>0</v>
      </c>
      <c r="I25" s="201">
        <v>0</v>
      </c>
      <c r="J25" s="201">
        <v>16.559999999999999</v>
      </c>
      <c r="K25" s="201">
        <v>76.239999999999995</v>
      </c>
      <c r="L25" s="201">
        <v>2.25</v>
      </c>
      <c r="M25" s="201">
        <v>0</v>
      </c>
      <c r="N25" s="201">
        <v>2.16</v>
      </c>
      <c r="O25" s="201">
        <v>1.74</v>
      </c>
      <c r="P25" s="201">
        <v>1.75</v>
      </c>
      <c r="Q25" s="201">
        <v>0.19</v>
      </c>
      <c r="R25" s="201">
        <v>0.37</v>
      </c>
      <c r="S25" s="201">
        <v>0.23</v>
      </c>
      <c r="T25" s="201">
        <v>0</v>
      </c>
      <c r="U25" s="201">
        <v>7.82</v>
      </c>
      <c r="V25" s="201">
        <v>1.77</v>
      </c>
      <c r="W25" s="201">
        <v>0.4</v>
      </c>
      <c r="X25" s="201">
        <v>1.29</v>
      </c>
      <c r="Y25" s="201">
        <v>0</v>
      </c>
      <c r="Z25" s="201">
        <v>2.4300000000000002</v>
      </c>
      <c r="AA25" s="201">
        <v>0.78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2.6</v>
      </c>
      <c r="AL25" s="201">
        <v>0</v>
      </c>
      <c r="AM25" s="201">
        <v>0</v>
      </c>
      <c r="AN25" s="201">
        <v>0</v>
      </c>
      <c r="AO25" s="201">
        <v>180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10.4</v>
      </c>
      <c r="E26" s="201">
        <v>0</v>
      </c>
      <c r="F26" s="201">
        <v>0</v>
      </c>
      <c r="G26" s="201">
        <v>16.82</v>
      </c>
      <c r="H26" s="201">
        <v>0</v>
      </c>
      <c r="I26" s="201">
        <v>0</v>
      </c>
      <c r="J26" s="201">
        <v>16.559999999999999</v>
      </c>
      <c r="K26" s="201">
        <v>76.239999999999995</v>
      </c>
      <c r="L26" s="201">
        <v>2.25</v>
      </c>
      <c r="M26" s="201">
        <v>0</v>
      </c>
      <c r="N26" s="201">
        <v>2.16</v>
      </c>
      <c r="O26" s="201">
        <v>1.74</v>
      </c>
      <c r="P26" s="201">
        <v>1.75</v>
      </c>
      <c r="Q26" s="201">
        <v>0.19</v>
      </c>
      <c r="R26" s="201">
        <v>0.37</v>
      </c>
      <c r="S26" s="201">
        <v>0.23</v>
      </c>
      <c r="T26" s="201">
        <v>0</v>
      </c>
      <c r="U26" s="201">
        <v>7.82</v>
      </c>
      <c r="V26" s="201">
        <v>1.77</v>
      </c>
      <c r="W26" s="201">
        <v>0.4</v>
      </c>
      <c r="X26" s="201">
        <v>1.29</v>
      </c>
      <c r="Y26" s="201">
        <v>0</v>
      </c>
      <c r="Z26" s="201">
        <v>2.4300000000000002</v>
      </c>
      <c r="AA26" s="201">
        <v>0.78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2.6</v>
      </c>
      <c r="AL26" s="201">
        <v>0</v>
      </c>
      <c r="AM26" s="201">
        <v>0</v>
      </c>
      <c r="AN26" s="201">
        <v>0</v>
      </c>
      <c r="AO26" s="201">
        <v>180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10.4</v>
      </c>
      <c r="E27" s="201">
        <v>0</v>
      </c>
      <c r="F27" s="201">
        <v>0</v>
      </c>
      <c r="G27" s="201">
        <v>16.82</v>
      </c>
      <c r="H27" s="201">
        <v>0</v>
      </c>
      <c r="I27" s="201">
        <v>0</v>
      </c>
      <c r="J27" s="201">
        <v>16.010000000000002</v>
      </c>
      <c r="K27" s="201">
        <v>5.63</v>
      </c>
      <c r="L27" s="201">
        <v>2.25</v>
      </c>
      <c r="M27" s="201">
        <v>0</v>
      </c>
      <c r="N27" s="201">
        <v>2.16</v>
      </c>
      <c r="O27" s="201">
        <v>1.74</v>
      </c>
      <c r="P27" s="201">
        <v>1.75</v>
      </c>
      <c r="Q27" s="201">
        <v>0.19</v>
      </c>
      <c r="R27" s="201">
        <v>0.37</v>
      </c>
      <c r="S27" s="201">
        <v>0.23</v>
      </c>
      <c r="T27" s="201">
        <v>0</v>
      </c>
      <c r="U27" s="201">
        <v>7.82</v>
      </c>
      <c r="V27" s="201">
        <v>1.77</v>
      </c>
      <c r="W27" s="201">
        <v>0.4</v>
      </c>
      <c r="X27" s="201">
        <v>1.29</v>
      </c>
      <c r="Y27" s="201">
        <v>0</v>
      </c>
      <c r="Z27" s="201">
        <v>2.4300000000000002</v>
      </c>
      <c r="AA27" s="201">
        <v>0.78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2.6</v>
      </c>
      <c r="AL27" s="201">
        <v>0</v>
      </c>
      <c r="AM27" s="201">
        <v>0</v>
      </c>
      <c r="AN27" s="201">
        <v>0</v>
      </c>
      <c r="AO27" s="201">
        <v>180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10.4</v>
      </c>
      <c r="E28" s="201">
        <v>0</v>
      </c>
      <c r="F28" s="201">
        <v>0</v>
      </c>
      <c r="G28" s="201">
        <v>16.82</v>
      </c>
      <c r="H28" s="201">
        <v>0</v>
      </c>
      <c r="I28" s="201">
        <v>0</v>
      </c>
      <c r="J28" s="201">
        <v>16.010000000000002</v>
      </c>
      <c r="K28" s="201">
        <v>5.63</v>
      </c>
      <c r="L28" s="201">
        <v>2.25</v>
      </c>
      <c r="M28" s="201">
        <v>0</v>
      </c>
      <c r="N28" s="201">
        <v>2.16</v>
      </c>
      <c r="O28" s="201">
        <v>1.74</v>
      </c>
      <c r="P28" s="201">
        <v>1.75</v>
      </c>
      <c r="Q28" s="201">
        <v>0.19</v>
      </c>
      <c r="R28" s="201">
        <v>0.37</v>
      </c>
      <c r="S28" s="201">
        <v>0.23</v>
      </c>
      <c r="T28" s="201">
        <v>0</v>
      </c>
      <c r="U28" s="201">
        <v>7.82</v>
      </c>
      <c r="V28" s="201">
        <v>1.77</v>
      </c>
      <c r="W28" s="201">
        <v>0.4</v>
      </c>
      <c r="X28" s="201">
        <v>1.29</v>
      </c>
      <c r="Y28" s="201">
        <v>0</v>
      </c>
      <c r="Z28" s="201">
        <v>2.4300000000000002</v>
      </c>
      <c r="AA28" s="201">
        <v>0.78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2.6</v>
      </c>
      <c r="AL28" s="201">
        <v>0</v>
      </c>
      <c r="AM28" s="201">
        <v>0</v>
      </c>
      <c r="AN28" s="201">
        <v>0</v>
      </c>
      <c r="AO28" s="201">
        <v>180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10.4</v>
      </c>
      <c r="E29" s="201">
        <v>0</v>
      </c>
      <c r="F29" s="201">
        <v>0</v>
      </c>
      <c r="G29" s="201">
        <v>16.82</v>
      </c>
      <c r="H29" s="201">
        <v>0</v>
      </c>
      <c r="I29" s="201">
        <v>0</v>
      </c>
      <c r="J29" s="201">
        <v>16.010000000000002</v>
      </c>
      <c r="K29" s="201">
        <v>5.63</v>
      </c>
      <c r="L29" s="201">
        <v>2.25</v>
      </c>
      <c r="M29" s="201">
        <v>0</v>
      </c>
      <c r="N29" s="201">
        <v>2.16</v>
      </c>
      <c r="O29" s="201">
        <v>1.74</v>
      </c>
      <c r="P29" s="201">
        <v>1.75</v>
      </c>
      <c r="Q29" s="201">
        <v>0.19</v>
      </c>
      <c r="R29" s="201">
        <v>0.37</v>
      </c>
      <c r="S29" s="201">
        <v>0.23</v>
      </c>
      <c r="T29" s="201">
        <v>0</v>
      </c>
      <c r="U29" s="201">
        <v>7.82</v>
      </c>
      <c r="V29" s="201">
        <v>1.77</v>
      </c>
      <c r="W29" s="201">
        <v>0.4</v>
      </c>
      <c r="X29" s="201">
        <v>1.29</v>
      </c>
      <c r="Y29" s="201">
        <v>0</v>
      </c>
      <c r="Z29" s="201">
        <v>2.4300000000000002</v>
      </c>
      <c r="AA29" s="201">
        <v>0.78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2.6</v>
      </c>
      <c r="AL29" s="201">
        <v>0</v>
      </c>
      <c r="AM29" s="201">
        <v>0</v>
      </c>
      <c r="AN29" s="201">
        <v>0</v>
      </c>
      <c r="AO29" s="201">
        <v>180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10.4</v>
      </c>
      <c r="E30" s="201">
        <v>0</v>
      </c>
      <c r="F30" s="201">
        <v>0</v>
      </c>
      <c r="G30" s="201">
        <v>16.82</v>
      </c>
      <c r="H30" s="201">
        <v>0</v>
      </c>
      <c r="I30" s="201">
        <v>0</v>
      </c>
      <c r="J30" s="201">
        <v>16.010000000000002</v>
      </c>
      <c r="K30" s="201">
        <v>67.62</v>
      </c>
      <c r="L30" s="201">
        <v>2.25</v>
      </c>
      <c r="M30" s="201">
        <v>0</v>
      </c>
      <c r="N30" s="201">
        <v>2.16</v>
      </c>
      <c r="O30" s="201">
        <v>1.74</v>
      </c>
      <c r="P30" s="201">
        <v>1.75</v>
      </c>
      <c r="Q30" s="201">
        <v>0.19</v>
      </c>
      <c r="R30" s="201">
        <v>0.37</v>
      </c>
      <c r="S30" s="201">
        <v>0.23</v>
      </c>
      <c r="T30" s="201">
        <v>0</v>
      </c>
      <c r="U30" s="201">
        <v>7.82</v>
      </c>
      <c r="V30" s="201">
        <v>1.77</v>
      </c>
      <c r="W30" s="201">
        <v>0.4</v>
      </c>
      <c r="X30" s="201">
        <v>1.29</v>
      </c>
      <c r="Y30" s="201">
        <v>0</v>
      </c>
      <c r="Z30" s="201">
        <v>2.4300000000000002</v>
      </c>
      <c r="AA30" s="201">
        <v>0.78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2.6</v>
      </c>
      <c r="AL30" s="201">
        <v>0</v>
      </c>
      <c r="AM30" s="201">
        <v>0</v>
      </c>
      <c r="AN30" s="201">
        <v>0</v>
      </c>
      <c r="AO30" s="201">
        <v>180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10.4</v>
      </c>
      <c r="E31" s="201">
        <v>0</v>
      </c>
      <c r="F31" s="201">
        <v>0</v>
      </c>
      <c r="G31" s="201">
        <v>16.55</v>
      </c>
      <c r="H31" s="201">
        <v>0</v>
      </c>
      <c r="I31" s="201">
        <v>0</v>
      </c>
      <c r="J31" s="201">
        <v>16.010000000000002</v>
      </c>
      <c r="K31" s="201">
        <v>77.28</v>
      </c>
      <c r="L31" s="201">
        <v>2.25</v>
      </c>
      <c r="M31" s="201">
        <v>0</v>
      </c>
      <c r="N31" s="201">
        <v>2.16</v>
      </c>
      <c r="O31" s="201">
        <v>1.74</v>
      </c>
      <c r="P31" s="201">
        <v>1.75</v>
      </c>
      <c r="Q31" s="201">
        <v>0.19</v>
      </c>
      <c r="R31" s="201">
        <v>0.37</v>
      </c>
      <c r="S31" s="201">
        <v>0.23</v>
      </c>
      <c r="T31" s="201">
        <v>0</v>
      </c>
      <c r="U31" s="201">
        <v>7.82</v>
      </c>
      <c r="V31" s="201">
        <v>1.77</v>
      </c>
      <c r="W31" s="201">
        <v>0.4</v>
      </c>
      <c r="X31" s="201">
        <v>1.29</v>
      </c>
      <c r="Y31" s="201">
        <v>0</v>
      </c>
      <c r="Z31" s="201">
        <v>2.4300000000000002</v>
      </c>
      <c r="AA31" s="201">
        <v>0.79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12.18</v>
      </c>
      <c r="AL31" s="201">
        <v>0</v>
      </c>
      <c r="AM31" s="201">
        <v>0</v>
      </c>
      <c r="AN31" s="201">
        <v>0</v>
      </c>
      <c r="AO31" s="201">
        <v>180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10.4</v>
      </c>
      <c r="E32" s="201">
        <v>0</v>
      </c>
      <c r="F32" s="201">
        <v>0</v>
      </c>
      <c r="G32" s="201">
        <v>16.55</v>
      </c>
      <c r="H32" s="201">
        <v>0</v>
      </c>
      <c r="I32" s="201">
        <v>0</v>
      </c>
      <c r="J32" s="201">
        <v>16.010000000000002</v>
      </c>
      <c r="K32" s="201">
        <v>77.28</v>
      </c>
      <c r="L32" s="201">
        <v>2.25</v>
      </c>
      <c r="M32" s="201">
        <v>0</v>
      </c>
      <c r="N32" s="201">
        <v>2.16</v>
      </c>
      <c r="O32" s="201">
        <v>1.74</v>
      </c>
      <c r="P32" s="201">
        <v>1.75</v>
      </c>
      <c r="Q32" s="201">
        <v>0.19</v>
      </c>
      <c r="R32" s="201">
        <v>0.37</v>
      </c>
      <c r="S32" s="201">
        <v>0.23</v>
      </c>
      <c r="T32" s="201">
        <v>0</v>
      </c>
      <c r="U32" s="201">
        <v>7.82</v>
      </c>
      <c r="V32" s="201">
        <v>1.77</v>
      </c>
      <c r="W32" s="201">
        <v>0.4</v>
      </c>
      <c r="X32" s="201">
        <v>1.29</v>
      </c>
      <c r="Y32" s="201">
        <v>0</v>
      </c>
      <c r="Z32" s="201">
        <v>2.4300000000000002</v>
      </c>
      <c r="AA32" s="201">
        <v>0.79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12.18</v>
      </c>
      <c r="AL32" s="201">
        <v>0</v>
      </c>
      <c r="AM32" s="201">
        <v>0</v>
      </c>
      <c r="AN32" s="201">
        <v>0</v>
      </c>
      <c r="AO32" s="201">
        <v>180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10.4</v>
      </c>
      <c r="E33" s="201">
        <v>0</v>
      </c>
      <c r="F33" s="201">
        <v>0</v>
      </c>
      <c r="G33" s="201">
        <v>16.55</v>
      </c>
      <c r="H33" s="201">
        <v>0</v>
      </c>
      <c r="I33" s="201">
        <v>0</v>
      </c>
      <c r="J33" s="201">
        <v>16.010000000000002</v>
      </c>
      <c r="K33" s="201">
        <v>77.28</v>
      </c>
      <c r="L33" s="201">
        <v>30.83</v>
      </c>
      <c r="M33" s="201">
        <v>0</v>
      </c>
      <c r="N33" s="201">
        <v>2.16</v>
      </c>
      <c r="O33" s="201">
        <v>1.74</v>
      </c>
      <c r="P33" s="201">
        <v>1.75</v>
      </c>
      <c r="Q33" s="201">
        <v>2.64</v>
      </c>
      <c r="R33" s="201">
        <v>0.37</v>
      </c>
      <c r="S33" s="201">
        <v>2.85</v>
      </c>
      <c r="T33" s="201">
        <v>0</v>
      </c>
      <c r="U33" s="201">
        <v>7.82</v>
      </c>
      <c r="V33" s="201">
        <v>1.77</v>
      </c>
      <c r="W33" s="201">
        <v>0.4</v>
      </c>
      <c r="X33" s="201">
        <v>1.29</v>
      </c>
      <c r="Y33" s="201">
        <v>0</v>
      </c>
      <c r="Z33" s="201">
        <v>2.4300000000000002</v>
      </c>
      <c r="AA33" s="201">
        <v>1.29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12.18</v>
      </c>
      <c r="AL33" s="201">
        <v>0</v>
      </c>
      <c r="AM33" s="201">
        <v>0</v>
      </c>
      <c r="AN33" s="201">
        <v>0</v>
      </c>
      <c r="AO33" s="201">
        <v>180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10.4</v>
      </c>
      <c r="E34" s="201">
        <v>0</v>
      </c>
      <c r="F34" s="201">
        <v>0</v>
      </c>
      <c r="G34" s="201">
        <v>16.55</v>
      </c>
      <c r="H34" s="201">
        <v>0</v>
      </c>
      <c r="I34" s="201">
        <v>0</v>
      </c>
      <c r="J34" s="201">
        <v>16.010000000000002</v>
      </c>
      <c r="K34" s="201">
        <v>77.28</v>
      </c>
      <c r="L34" s="201">
        <v>30.82</v>
      </c>
      <c r="M34" s="201">
        <v>0</v>
      </c>
      <c r="N34" s="201">
        <v>2.16</v>
      </c>
      <c r="O34" s="201">
        <v>1.74</v>
      </c>
      <c r="P34" s="201">
        <v>1.75</v>
      </c>
      <c r="Q34" s="201">
        <v>2.64</v>
      </c>
      <c r="R34" s="201">
        <v>0.37</v>
      </c>
      <c r="S34" s="201">
        <v>2.85</v>
      </c>
      <c r="T34" s="201">
        <v>0</v>
      </c>
      <c r="U34" s="201">
        <v>7.82</v>
      </c>
      <c r="V34" s="201">
        <v>1.77</v>
      </c>
      <c r="W34" s="201">
        <v>0.4</v>
      </c>
      <c r="X34" s="201">
        <v>1.29</v>
      </c>
      <c r="Y34" s="201">
        <v>0</v>
      </c>
      <c r="Z34" s="201">
        <v>2.4300000000000002</v>
      </c>
      <c r="AA34" s="201">
        <v>1.29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12.18</v>
      </c>
      <c r="AL34" s="201">
        <v>0</v>
      </c>
      <c r="AM34" s="201">
        <v>0</v>
      </c>
      <c r="AN34" s="201">
        <v>0</v>
      </c>
      <c r="AO34" s="201">
        <v>180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10.27</v>
      </c>
      <c r="E35" s="201">
        <v>0</v>
      </c>
      <c r="F35" s="201">
        <v>0</v>
      </c>
      <c r="G35" s="201">
        <v>16.55</v>
      </c>
      <c r="H35" s="201">
        <v>0</v>
      </c>
      <c r="I35" s="201">
        <v>0</v>
      </c>
      <c r="J35" s="201">
        <v>15.45</v>
      </c>
      <c r="K35" s="201">
        <v>77.28</v>
      </c>
      <c r="L35" s="201">
        <v>30.82</v>
      </c>
      <c r="M35" s="201">
        <v>0</v>
      </c>
      <c r="N35" s="201">
        <v>2.16</v>
      </c>
      <c r="O35" s="201">
        <v>1.74</v>
      </c>
      <c r="P35" s="201">
        <v>1.75</v>
      </c>
      <c r="Q35" s="201">
        <v>2.64</v>
      </c>
      <c r="R35" s="201">
        <v>0.37</v>
      </c>
      <c r="S35" s="201">
        <v>2.85</v>
      </c>
      <c r="T35" s="201">
        <v>0</v>
      </c>
      <c r="U35" s="201">
        <v>7.82</v>
      </c>
      <c r="V35" s="201">
        <v>1.77</v>
      </c>
      <c r="W35" s="201">
        <v>0.4</v>
      </c>
      <c r="X35" s="201">
        <v>1.29</v>
      </c>
      <c r="Y35" s="201">
        <v>0</v>
      </c>
      <c r="Z35" s="201">
        <v>2.4300000000000002</v>
      </c>
      <c r="AA35" s="201">
        <v>11.32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10.14</v>
      </c>
      <c r="AL35" s="201">
        <v>0</v>
      </c>
      <c r="AM35" s="201">
        <v>0</v>
      </c>
      <c r="AN35" s="201">
        <v>0</v>
      </c>
      <c r="AO35" s="201">
        <v>180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10.27</v>
      </c>
      <c r="E36" s="201">
        <v>0</v>
      </c>
      <c r="F36" s="201">
        <v>0</v>
      </c>
      <c r="G36" s="201">
        <v>16.55</v>
      </c>
      <c r="H36" s="201">
        <v>0</v>
      </c>
      <c r="I36" s="201">
        <v>0</v>
      </c>
      <c r="J36" s="201">
        <v>15.45</v>
      </c>
      <c r="K36" s="201">
        <v>77.28</v>
      </c>
      <c r="L36" s="201">
        <v>30.82</v>
      </c>
      <c r="M36" s="201">
        <v>0</v>
      </c>
      <c r="N36" s="201">
        <v>2.16</v>
      </c>
      <c r="O36" s="201">
        <v>1.74</v>
      </c>
      <c r="P36" s="201">
        <v>1.75</v>
      </c>
      <c r="Q36" s="201">
        <v>2.64</v>
      </c>
      <c r="R36" s="201">
        <v>0.37</v>
      </c>
      <c r="S36" s="201">
        <v>2.85</v>
      </c>
      <c r="T36" s="201">
        <v>0</v>
      </c>
      <c r="U36" s="201">
        <v>7.82</v>
      </c>
      <c r="V36" s="201">
        <v>1.77</v>
      </c>
      <c r="W36" s="201">
        <v>0.4</v>
      </c>
      <c r="X36" s="201">
        <v>1.29</v>
      </c>
      <c r="Y36" s="201">
        <v>0</v>
      </c>
      <c r="Z36" s="201">
        <v>2.4300000000000002</v>
      </c>
      <c r="AA36" s="201">
        <v>11.32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10.14</v>
      </c>
      <c r="AL36" s="201">
        <v>0</v>
      </c>
      <c r="AM36" s="201">
        <v>0</v>
      </c>
      <c r="AN36" s="201">
        <v>0</v>
      </c>
      <c r="AO36" s="201">
        <v>180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10.27</v>
      </c>
      <c r="E37" s="201">
        <v>0</v>
      </c>
      <c r="F37" s="201">
        <v>0</v>
      </c>
      <c r="G37" s="201">
        <v>16.55</v>
      </c>
      <c r="H37" s="201">
        <v>0</v>
      </c>
      <c r="I37" s="201">
        <v>0</v>
      </c>
      <c r="J37" s="201">
        <v>15.45</v>
      </c>
      <c r="K37" s="201">
        <v>77.28</v>
      </c>
      <c r="L37" s="201">
        <v>30.82</v>
      </c>
      <c r="M37" s="201">
        <v>0</v>
      </c>
      <c r="N37" s="201">
        <v>1.04</v>
      </c>
      <c r="O37" s="201">
        <v>1.74</v>
      </c>
      <c r="P37" s="201">
        <v>1.75</v>
      </c>
      <c r="Q37" s="201">
        <v>2.74</v>
      </c>
      <c r="R37" s="201">
        <v>0.37</v>
      </c>
      <c r="S37" s="201">
        <v>2.98</v>
      </c>
      <c r="T37" s="201">
        <v>0</v>
      </c>
      <c r="U37" s="201">
        <v>7.82</v>
      </c>
      <c r="V37" s="201">
        <v>0.27</v>
      </c>
      <c r="W37" s="201">
        <v>0.4</v>
      </c>
      <c r="X37" s="201">
        <v>1.29</v>
      </c>
      <c r="Y37" s="201">
        <v>0</v>
      </c>
      <c r="Z37" s="201">
        <v>2.4300000000000002</v>
      </c>
      <c r="AA37" s="201">
        <v>11.32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10.14</v>
      </c>
      <c r="AL37" s="201">
        <v>0</v>
      </c>
      <c r="AM37" s="201">
        <v>0</v>
      </c>
      <c r="AN37" s="201">
        <v>0</v>
      </c>
      <c r="AO37" s="201">
        <v>180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10.27</v>
      </c>
      <c r="E38" s="201">
        <v>0</v>
      </c>
      <c r="F38" s="201">
        <v>0</v>
      </c>
      <c r="G38" s="201">
        <v>16.55</v>
      </c>
      <c r="H38" s="201">
        <v>0</v>
      </c>
      <c r="I38" s="201">
        <v>0</v>
      </c>
      <c r="J38" s="201">
        <v>15.45</v>
      </c>
      <c r="K38" s="201">
        <v>77.28</v>
      </c>
      <c r="L38" s="201">
        <v>30.82</v>
      </c>
      <c r="M38" s="201">
        <v>0</v>
      </c>
      <c r="N38" s="201">
        <v>1.04</v>
      </c>
      <c r="O38" s="201">
        <v>1.74</v>
      </c>
      <c r="P38" s="201">
        <v>1.75</v>
      </c>
      <c r="Q38" s="201">
        <v>2.74</v>
      </c>
      <c r="R38" s="201">
        <v>0.37</v>
      </c>
      <c r="S38" s="201">
        <v>2.98</v>
      </c>
      <c r="T38" s="201">
        <v>0</v>
      </c>
      <c r="U38" s="201">
        <v>7.82</v>
      </c>
      <c r="V38" s="201">
        <v>0.18</v>
      </c>
      <c r="W38" s="201">
        <v>0.4</v>
      </c>
      <c r="X38" s="201">
        <v>1.29</v>
      </c>
      <c r="Y38" s="201">
        <v>0</v>
      </c>
      <c r="Z38" s="201">
        <v>2.4300000000000002</v>
      </c>
      <c r="AA38" s="201">
        <v>11.32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10.14</v>
      </c>
      <c r="AL38" s="201">
        <v>0</v>
      </c>
      <c r="AM38" s="201">
        <v>0</v>
      </c>
      <c r="AN38" s="201">
        <v>0</v>
      </c>
      <c r="AO38" s="201">
        <v>180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10.27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15.45</v>
      </c>
      <c r="K39" s="201">
        <v>77.28</v>
      </c>
      <c r="L39" s="201">
        <v>30.82</v>
      </c>
      <c r="M39" s="201">
        <v>0</v>
      </c>
      <c r="N39" s="201">
        <v>1.04</v>
      </c>
      <c r="O39" s="201">
        <v>1.74</v>
      </c>
      <c r="P39" s="201">
        <v>1.75</v>
      </c>
      <c r="Q39" s="201">
        <v>2.74</v>
      </c>
      <c r="R39" s="201">
        <v>4.9800000000000004</v>
      </c>
      <c r="S39" s="201">
        <v>2.98</v>
      </c>
      <c r="T39" s="201">
        <v>0</v>
      </c>
      <c r="U39" s="201">
        <v>7.82</v>
      </c>
      <c r="V39" s="201">
        <v>0.18</v>
      </c>
      <c r="W39" s="201">
        <v>0.4</v>
      </c>
      <c r="X39" s="201">
        <v>1.29</v>
      </c>
      <c r="Y39" s="201">
        <v>0</v>
      </c>
      <c r="Z39" s="201">
        <v>37.119999999999997</v>
      </c>
      <c r="AA39" s="201">
        <v>11.32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176.4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10.27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15.45</v>
      </c>
      <c r="K40" s="201">
        <v>77.28</v>
      </c>
      <c r="L40" s="201">
        <v>30.82</v>
      </c>
      <c r="M40" s="201">
        <v>0</v>
      </c>
      <c r="N40" s="201">
        <v>1.04</v>
      </c>
      <c r="O40" s="201">
        <v>1.74</v>
      </c>
      <c r="P40" s="201">
        <v>1.75</v>
      </c>
      <c r="Q40" s="201">
        <v>2.74</v>
      </c>
      <c r="R40" s="201">
        <v>4.9800000000000004</v>
      </c>
      <c r="S40" s="201">
        <v>2.98</v>
      </c>
      <c r="T40" s="201">
        <v>0</v>
      </c>
      <c r="U40" s="201">
        <v>7.82</v>
      </c>
      <c r="V40" s="201">
        <v>0.18</v>
      </c>
      <c r="W40" s="201">
        <v>0.4</v>
      </c>
      <c r="X40" s="201">
        <v>1.29</v>
      </c>
      <c r="Y40" s="201">
        <v>0</v>
      </c>
      <c r="Z40" s="201">
        <v>37.119999999999997</v>
      </c>
      <c r="AA40" s="201">
        <v>11.32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176.4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10.27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15.45</v>
      </c>
      <c r="K41" s="201">
        <v>77.28</v>
      </c>
      <c r="L41" s="201">
        <v>30.82</v>
      </c>
      <c r="M41" s="201">
        <v>0</v>
      </c>
      <c r="N41" s="201">
        <v>1.04</v>
      </c>
      <c r="O41" s="201">
        <v>1.74</v>
      </c>
      <c r="P41" s="201">
        <v>1.75</v>
      </c>
      <c r="Q41" s="201">
        <v>2.74</v>
      </c>
      <c r="R41" s="201">
        <v>4.9800000000000004</v>
      </c>
      <c r="S41" s="201">
        <v>2.98</v>
      </c>
      <c r="T41" s="201">
        <v>0</v>
      </c>
      <c r="U41" s="201">
        <v>7.82</v>
      </c>
      <c r="V41" s="201">
        <v>0.18</v>
      </c>
      <c r="W41" s="201">
        <v>0.4</v>
      </c>
      <c r="X41" s="201">
        <v>1.29</v>
      </c>
      <c r="Y41" s="201">
        <v>0</v>
      </c>
      <c r="Z41" s="201">
        <v>37.119999999999997</v>
      </c>
      <c r="AA41" s="201">
        <v>11.32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10.27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15.45</v>
      </c>
      <c r="K42" s="201">
        <v>77.28</v>
      </c>
      <c r="L42" s="201">
        <v>30.82</v>
      </c>
      <c r="M42" s="201">
        <v>0</v>
      </c>
      <c r="N42" s="201">
        <v>1.04</v>
      </c>
      <c r="O42" s="201">
        <v>1.74</v>
      </c>
      <c r="P42" s="201">
        <v>1.75</v>
      </c>
      <c r="Q42" s="201">
        <v>2.74</v>
      </c>
      <c r="R42" s="201">
        <v>4.9800000000000004</v>
      </c>
      <c r="S42" s="201">
        <v>2.98</v>
      </c>
      <c r="T42" s="201">
        <v>0</v>
      </c>
      <c r="U42" s="201">
        <v>7.82</v>
      </c>
      <c r="V42" s="201">
        <v>0.18</v>
      </c>
      <c r="W42" s="201">
        <v>0.4</v>
      </c>
      <c r="X42" s="201">
        <v>1.29</v>
      </c>
      <c r="Y42" s="201">
        <v>0</v>
      </c>
      <c r="Z42" s="201">
        <v>37.119999999999997</v>
      </c>
      <c r="AA42" s="201">
        <v>11.32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10.27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15.45</v>
      </c>
      <c r="K43" s="201">
        <v>77.28</v>
      </c>
      <c r="L43" s="201">
        <v>30.82</v>
      </c>
      <c r="M43" s="201">
        <v>0</v>
      </c>
      <c r="N43" s="201">
        <v>1.04</v>
      </c>
      <c r="O43" s="201">
        <v>1.74</v>
      </c>
      <c r="P43" s="201">
        <v>1.75</v>
      </c>
      <c r="Q43" s="201">
        <v>2.74</v>
      </c>
      <c r="R43" s="201">
        <v>4.9800000000000004</v>
      </c>
      <c r="S43" s="201">
        <v>2.98</v>
      </c>
      <c r="T43" s="201">
        <v>0</v>
      </c>
      <c r="U43" s="201">
        <v>7.82</v>
      </c>
      <c r="V43" s="201">
        <v>0.18</v>
      </c>
      <c r="W43" s="201">
        <v>0.4</v>
      </c>
      <c r="X43" s="201">
        <v>1.29</v>
      </c>
      <c r="Y43" s="201">
        <v>0</v>
      </c>
      <c r="Z43" s="201">
        <v>37.119999999999997</v>
      </c>
      <c r="AA43" s="201">
        <v>11.32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10.27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15.45</v>
      </c>
      <c r="K44" s="201">
        <v>77.28</v>
      </c>
      <c r="L44" s="201">
        <v>30.82</v>
      </c>
      <c r="M44" s="201">
        <v>0</v>
      </c>
      <c r="N44" s="201">
        <v>1.04</v>
      </c>
      <c r="O44" s="201">
        <v>1.74</v>
      </c>
      <c r="P44" s="201">
        <v>1.75</v>
      </c>
      <c r="Q44" s="201">
        <v>2.74</v>
      </c>
      <c r="R44" s="201">
        <v>4.9800000000000004</v>
      </c>
      <c r="S44" s="201">
        <v>2.98</v>
      </c>
      <c r="T44" s="201">
        <v>0</v>
      </c>
      <c r="U44" s="201">
        <v>7.82</v>
      </c>
      <c r="V44" s="201">
        <v>0.18</v>
      </c>
      <c r="W44" s="201">
        <v>0.4</v>
      </c>
      <c r="X44" s="201">
        <v>1.29</v>
      </c>
      <c r="Y44" s="201">
        <v>0</v>
      </c>
      <c r="Z44" s="201">
        <v>37.119999999999997</v>
      </c>
      <c r="AA44" s="201">
        <v>11.32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10.27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15.45</v>
      </c>
      <c r="K45" s="201">
        <v>77.28</v>
      </c>
      <c r="L45" s="201">
        <v>30.82</v>
      </c>
      <c r="M45" s="201">
        <v>0</v>
      </c>
      <c r="N45" s="201">
        <v>1.04</v>
      </c>
      <c r="O45" s="201">
        <v>1.74</v>
      </c>
      <c r="P45" s="201">
        <v>1.75</v>
      </c>
      <c r="Q45" s="201">
        <v>2.74</v>
      </c>
      <c r="R45" s="201">
        <v>4.9800000000000004</v>
      </c>
      <c r="S45" s="201">
        <v>2.98</v>
      </c>
      <c r="T45" s="201">
        <v>0</v>
      </c>
      <c r="U45" s="201">
        <v>7.82</v>
      </c>
      <c r="V45" s="201">
        <v>0.18</v>
      </c>
      <c r="W45" s="201">
        <v>0.4</v>
      </c>
      <c r="X45" s="201">
        <v>1.29</v>
      </c>
      <c r="Y45" s="201">
        <v>0</v>
      </c>
      <c r="Z45" s="201">
        <v>37.119999999999997</v>
      </c>
      <c r="AA45" s="201">
        <v>11.32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10.27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15.45</v>
      </c>
      <c r="K46" s="201">
        <v>77.28</v>
      </c>
      <c r="L46" s="201">
        <v>30.82</v>
      </c>
      <c r="M46" s="201">
        <v>0</v>
      </c>
      <c r="N46" s="201">
        <v>1.04</v>
      </c>
      <c r="O46" s="201">
        <v>1.74</v>
      </c>
      <c r="P46" s="201">
        <v>1.75</v>
      </c>
      <c r="Q46" s="201">
        <v>2.74</v>
      </c>
      <c r="R46" s="201">
        <v>4.9800000000000004</v>
      </c>
      <c r="S46" s="201">
        <v>2.98</v>
      </c>
      <c r="T46" s="201">
        <v>0</v>
      </c>
      <c r="U46" s="201">
        <v>7.82</v>
      </c>
      <c r="V46" s="201">
        <v>0.18</v>
      </c>
      <c r="W46" s="201">
        <v>0.4</v>
      </c>
      <c r="X46" s="201">
        <v>1.29</v>
      </c>
      <c r="Y46" s="201">
        <v>0</v>
      </c>
      <c r="Z46" s="201">
        <v>38.56</v>
      </c>
      <c r="AA46" s="201">
        <v>11.32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10.130000000000001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15.45</v>
      </c>
      <c r="K47" s="201">
        <v>77.28</v>
      </c>
      <c r="L47" s="201">
        <v>30.82</v>
      </c>
      <c r="M47" s="201">
        <v>0</v>
      </c>
      <c r="N47" s="201">
        <v>1.04</v>
      </c>
      <c r="O47" s="201">
        <v>1.74</v>
      </c>
      <c r="P47" s="201">
        <v>1.75</v>
      </c>
      <c r="Q47" s="201">
        <v>2.74</v>
      </c>
      <c r="R47" s="201">
        <v>4.9800000000000004</v>
      </c>
      <c r="S47" s="201">
        <v>2.98</v>
      </c>
      <c r="T47" s="201">
        <v>0</v>
      </c>
      <c r="U47" s="201">
        <v>7.82</v>
      </c>
      <c r="V47" s="201">
        <v>2.58</v>
      </c>
      <c r="W47" s="201">
        <v>6.2</v>
      </c>
      <c r="X47" s="201">
        <v>18.36</v>
      </c>
      <c r="Y47" s="201">
        <v>0</v>
      </c>
      <c r="Z47" s="201">
        <v>37.119999999999997</v>
      </c>
      <c r="AA47" s="201">
        <v>11.32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10.130000000000001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15.45</v>
      </c>
      <c r="K48" s="201">
        <v>77.28</v>
      </c>
      <c r="L48" s="201">
        <v>30.82</v>
      </c>
      <c r="M48" s="201">
        <v>0</v>
      </c>
      <c r="N48" s="201">
        <v>1.04</v>
      </c>
      <c r="O48" s="201">
        <v>1.74</v>
      </c>
      <c r="P48" s="201">
        <v>1.75</v>
      </c>
      <c r="Q48" s="201">
        <v>2.74</v>
      </c>
      <c r="R48" s="201">
        <v>4.9800000000000004</v>
      </c>
      <c r="S48" s="201">
        <v>2.98</v>
      </c>
      <c r="T48" s="201">
        <v>0</v>
      </c>
      <c r="U48" s="201">
        <v>7.82</v>
      </c>
      <c r="V48" s="201">
        <v>2.58</v>
      </c>
      <c r="W48" s="201">
        <v>6.2</v>
      </c>
      <c r="X48" s="201">
        <v>18.36</v>
      </c>
      <c r="Y48" s="201">
        <v>0</v>
      </c>
      <c r="Z48" s="201">
        <v>37.119999999999997</v>
      </c>
      <c r="AA48" s="201">
        <v>11.32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10.130000000000001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15.45</v>
      </c>
      <c r="K49" s="201">
        <v>77.28</v>
      </c>
      <c r="L49" s="201">
        <v>30.82</v>
      </c>
      <c r="M49" s="201">
        <v>0</v>
      </c>
      <c r="N49" s="201">
        <v>1.04</v>
      </c>
      <c r="O49" s="201">
        <v>1.74</v>
      </c>
      <c r="P49" s="201">
        <v>1.75</v>
      </c>
      <c r="Q49" s="201">
        <v>2.74</v>
      </c>
      <c r="R49" s="201">
        <v>4.9800000000000004</v>
      </c>
      <c r="S49" s="201">
        <v>2.98</v>
      </c>
      <c r="T49" s="201">
        <v>0</v>
      </c>
      <c r="U49" s="201">
        <v>7.82</v>
      </c>
      <c r="V49" s="201">
        <v>2.58</v>
      </c>
      <c r="W49" s="201">
        <v>6.2</v>
      </c>
      <c r="X49" s="201">
        <v>18.36</v>
      </c>
      <c r="Y49" s="201">
        <v>0</v>
      </c>
      <c r="Z49" s="201">
        <v>37.119999999999997</v>
      </c>
      <c r="AA49" s="201">
        <v>11.32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10.130000000000001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15.45</v>
      </c>
      <c r="K50" s="201">
        <v>77.28</v>
      </c>
      <c r="L50" s="201">
        <v>30.82</v>
      </c>
      <c r="M50" s="201">
        <v>0</v>
      </c>
      <c r="N50" s="201">
        <v>1.04</v>
      </c>
      <c r="O50" s="201">
        <v>1.74</v>
      </c>
      <c r="P50" s="201">
        <v>1.75</v>
      </c>
      <c r="Q50" s="201">
        <v>2.74</v>
      </c>
      <c r="R50" s="201">
        <v>4.9800000000000004</v>
      </c>
      <c r="S50" s="201">
        <v>2.98</v>
      </c>
      <c r="T50" s="201">
        <v>0</v>
      </c>
      <c r="U50" s="201">
        <v>7.82</v>
      </c>
      <c r="V50" s="201">
        <v>2.58</v>
      </c>
      <c r="W50" s="201">
        <v>6.2</v>
      </c>
      <c r="X50" s="201">
        <v>18.36</v>
      </c>
      <c r="Y50" s="201">
        <v>0</v>
      </c>
      <c r="Z50" s="201">
        <v>37.119999999999997</v>
      </c>
      <c r="AA50" s="201">
        <v>11.32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9.8699999999999992</v>
      </c>
      <c r="E51" s="201">
        <v>0</v>
      </c>
      <c r="F51" s="201">
        <v>0</v>
      </c>
      <c r="G51" s="201">
        <v>16.55</v>
      </c>
      <c r="H51" s="201">
        <v>0</v>
      </c>
      <c r="I51" s="201">
        <v>0</v>
      </c>
      <c r="J51" s="201">
        <v>15.45</v>
      </c>
      <c r="K51" s="201">
        <v>77.28</v>
      </c>
      <c r="L51" s="201">
        <v>30.82</v>
      </c>
      <c r="M51" s="201">
        <v>0</v>
      </c>
      <c r="N51" s="201">
        <v>1.04</v>
      </c>
      <c r="O51" s="201">
        <v>1.74</v>
      </c>
      <c r="P51" s="201">
        <v>1.75</v>
      </c>
      <c r="Q51" s="201">
        <v>2.74</v>
      </c>
      <c r="R51" s="201">
        <v>4.9800000000000004</v>
      </c>
      <c r="S51" s="201">
        <v>2.98</v>
      </c>
      <c r="T51" s="201">
        <v>0</v>
      </c>
      <c r="U51" s="201">
        <v>7.82</v>
      </c>
      <c r="V51" s="201">
        <v>2.58</v>
      </c>
      <c r="W51" s="201">
        <v>6.2</v>
      </c>
      <c r="X51" s="201">
        <v>18.36</v>
      </c>
      <c r="Y51" s="201">
        <v>0</v>
      </c>
      <c r="Z51" s="201">
        <v>38.86</v>
      </c>
      <c r="AA51" s="201">
        <v>11.32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9.8699999999999992</v>
      </c>
      <c r="E52" s="201">
        <v>0</v>
      </c>
      <c r="F52" s="201">
        <v>0</v>
      </c>
      <c r="G52" s="201">
        <v>16.55</v>
      </c>
      <c r="H52" s="201">
        <v>0</v>
      </c>
      <c r="I52" s="201">
        <v>0</v>
      </c>
      <c r="J52" s="201">
        <v>15.45</v>
      </c>
      <c r="K52" s="201">
        <v>77.28</v>
      </c>
      <c r="L52" s="201">
        <v>30.82</v>
      </c>
      <c r="M52" s="201">
        <v>0</v>
      </c>
      <c r="N52" s="201">
        <v>1.04</v>
      </c>
      <c r="O52" s="201">
        <v>1.74</v>
      </c>
      <c r="P52" s="201">
        <v>1.75</v>
      </c>
      <c r="Q52" s="201">
        <v>2.74</v>
      </c>
      <c r="R52" s="201">
        <v>4.9800000000000004</v>
      </c>
      <c r="S52" s="201">
        <v>2.98</v>
      </c>
      <c r="T52" s="201">
        <v>0</v>
      </c>
      <c r="U52" s="201">
        <v>7.82</v>
      </c>
      <c r="V52" s="201">
        <v>2.58</v>
      </c>
      <c r="W52" s="201">
        <v>6.2</v>
      </c>
      <c r="X52" s="201">
        <v>18.36</v>
      </c>
      <c r="Y52" s="201">
        <v>0</v>
      </c>
      <c r="Z52" s="201">
        <v>38.86</v>
      </c>
      <c r="AA52" s="201">
        <v>11.32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9.8699999999999992</v>
      </c>
      <c r="E53" s="201">
        <v>0</v>
      </c>
      <c r="F53" s="201">
        <v>0</v>
      </c>
      <c r="G53" s="201">
        <v>16.55</v>
      </c>
      <c r="H53" s="201">
        <v>0</v>
      </c>
      <c r="I53" s="201">
        <v>0</v>
      </c>
      <c r="J53" s="201">
        <v>15.45</v>
      </c>
      <c r="K53" s="201">
        <v>77.28</v>
      </c>
      <c r="L53" s="201">
        <v>30.82</v>
      </c>
      <c r="M53" s="201">
        <v>0</v>
      </c>
      <c r="N53" s="201">
        <v>1.04</v>
      </c>
      <c r="O53" s="201">
        <v>1.74</v>
      </c>
      <c r="P53" s="201">
        <v>1.75</v>
      </c>
      <c r="Q53" s="201">
        <v>2.74</v>
      </c>
      <c r="R53" s="201">
        <v>4.9800000000000004</v>
      </c>
      <c r="S53" s="201">
        <v>2.98</v>
      </c>
      <c r="T53" s="201">
        <v>0</v>
      </c>
      <c r="U53" s="201">
        <v>7.82</v>
      </c>
      <c r="V53" s="201">
        <v>2.58</v>
      </c>
      <c r="W53" s="201">
        <v>6.2</v>
      </c>
      <c r="X53" s="201">
        <v>18.36</v>
      </c>
      <c r="Y53" s="201">
        <v>0</v>
      </c>
      <c r="Z53" s="201">
        <v>38.86</v>
      </c>
      <c r="AA53" s="201">
        <v>11.32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9.8699999999999992</v>
      </c>
      <c r="E54" s="201">
        <v>0</v>
      </c>
      <c r="F54" s="201">
        <v>0</v>
      </c>
      <c r="G54" s="201">
        <v>16.55</v>
      </c>
      <c r="H54" s="201">
        <v>0</v>
      </c>
      <c r="I54" s="201">
        <v>0</v>
      </c>
      <c r="J54" s="201">
        <v>15.45</v>
      </c>
      <c r="K54" s="201">
        <v>77.28</v>
      </c>
      <c r="L54" s="201">
        <v>30.82</v>
      </c>
      <c r="M54" s="201">
        <v>0</v>
      </c>
      <c r="N54" s="201">
        <v>1.04</v>
      </c>
      <c r="O54" s="201">
        <v>1.74</v>
      </c>
      <c r="P54" s="201">
        <v>1.75</v>
      </c>
      <c r="Q54" s="201">
        <v>2.74</v>
      </c>
      <c r="R54" s="201">
        <v>4.9800000000000004</v>
      </c>
      <c r="S54" s="201">
        <v>2.98</v>
      </c>
      <c r="T54" s="201">
        <v>0</v>
      </c>
      <c r="U54" s="201">
        <v>7.82</v>
      </c>
      <c r="V54" s="201">
        <v>2.58</v>
      </c>
      <c r="W54" s="201">
        <v>6.2</v>
      </c>
      <c r="X54" s="201">
        <v>18.36</v>
      </c>
      <c r="Y54" s="201">
        <v>0</v>
      </c>
      <c r="Z54" s="201">
        <v>38.86</v>
      </c>
      <c r="AA54" s="201">
        <v>11.32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9.8699999999999992</v>
      </c>
      <c r="E55" s="201">
        <v>0</v>
      </c>
      <c r="F55" s="201">
        <v>0</v>
      </c>
      <c r="G55" s="201">
        <v>16.55</v>
      </c>
      <c r="H55" s="201">
        <v>0</v>
      </c>
      <c r="I55" s="201">
        <v>0</v>
      </c>
      <c r="J55" s="201">
        <v>15.45</v>
      </c>
      <c r="K55" s="201">
        <v>77.28</v>
      </c>
      <c r="L55" s="201">
        <v>30.82</v>
      </c>
      <c r="M55" s="201">
        <v>0</v>
      </c>
      <c r="N55" s="201">
        <v>1.04</v>
      </c>
      <c r="O55" s="201">
        <v>1.74</v>
      </c>
      <c r="P55" s="201">
        <v>1.75</v>
      </c>
      <c r="Q55" s="201">
        <v>2.74</v>
      </c>
      <c r="R55" s="201">
        <v>4.9800000000000004</v>
      </c>
      <c r="S55" s="201">
        <v>2.98</v>
      </c>
      <c r="T55" s="201">
        <v>0</v>
      </c>
      <c r="U55" s="201">
        <v>7.82</v>
      </c>
      <c r="V55" s="201">
        <v>2.58</v>
      </c>
      <c r="W55" s="201">
        <v>6</v>
      </c>
      <c r="X55" s="201">
        <v>18.36</v>
      </c>
      <c r="Y55" s="201">
        <v>0</v>
      </c>
      <c r="Z55" s="201">
        <v>38.86</v>
      </c>
      <c r="AA55" s="201">
        <v>11.32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9.8699999999999992</v>
      </c>
      <c r="E56" s="201">
        <v>0</v>
      </c>
      <c r="F56" s="201">
        <v>0</v>
      </c>
      <c r="G56" s="201">
        <v>16.55</v>
      </c>
      <c r="H56" s="201">
        <v>0</v>
      </c>
      <c r="I56" s="201">
        <v>0</v>
      </c>
      <c r="J56" s="201">
        <v>15.45</v>
      </c>
      <c r="K56" s="201">
        <v>77.28</v>
      </c>
      <c r="L56" s="201">
        <v>30.82</v>
      </c>
      <c r="M56" s="201">
        <v>0</v>
      </c>
      <c r="N56" s="201">
        <v>1.04</v>
      </c>
      <c r="O56" s="201">
        <v>1.74</v>
      </c>
      <c r="P56" s="201">
        <v>1.75</v>
      </c>
      <c r="Q56" s="201">
        <v>2.74</v>
      </c>
      <c r="R56" s="201">
        <v>4.9800000000000004</v>
      </c>
      <c r="S56" s="201">
        <v>2.98</v>
      </c>
      <c r="T56" s="201">
        <v>0</v>
      </c>
      <c r="U56" s="201">
        <v>7.82</v>
      </c>
      <c r="V56" s="201">
        <v>2.58</v>
      </c>
      <c r="W56" s="201">
        <v>6</v>
      </c>
      <c r="X56" s="201">
        <v>18.36</v>
      </c>
      <c r="Y56" s="201">
        <v>0</v>
      </c>
      <c r="Z56" s="201">
        <v>38.86</v>
      </c>
      <c r="AA56" s="201">
        <v>11.32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9.8699999999999992</v>
      </c>
      <c r="E57" s="201">
        <v>0</v>
      </c>
      <c r="F57" s="201">
        <v>0</v>
      </c>
      <c r="G57" s="201">
        <v>16.55</v>
      </c>
      <c r="H57" s="201">
        <v>0</v>
      </c>
      <c r="I57" s="201">
        <v>0</v>
      </c>
      <c r="J57" s="201">
        <v>15.45</v>
      </c>
      <c r="K57" s="201">
        <v>77.28</v>
      </c>
      <c r="L57" s="201">
        <v>30.82</v>
      </c>
      <c r="M57" s="201">
        <v>0</v>
      </c>
      <c r="N57" s="201">
        <v>1.04</v>
      </c>
      <c r="O57" s="201">
        <v>1.74</v>
      </c>
      <c r="P57" s="201">
        <v>1.75</v>
      </c>
      <c r="Q57" s="201">
        <v>2.74</v>
      </c>
      <c r="R57" s="201">
        <v>4.9800000000000004</v>
      </c>
      <c r="S57" s="201">
        <v>2.98</v>
      </c>
      <c r="T57" s="201">
        <v>0</v>
      </c>
      <c r="U57" s="201">
        <v>7.82</v>
      </c>
      <c r="V57" s="201">
        <v>2.58</v>
      </c>
      <c r="W57" s="201">
        <v>6</v>
      </c>
      <c r="X57" s="201">
        <v>18.36</v>
      </c>
      <c r="Y57" s="201">
        <v>0</v>
      </c>
      <c r="Z57" s="201">
        <v>38.86</v>
      </c>
      <c r="AA57" s="201">
        <v>11.32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9.8699999999999992</v>
      </c>
      <c r="E58" s="201">
        <v>0</v>
      </c>
      <c r="F58" s="201">
        <v>0</v>
      </c>
      <c r="G58" s="201">
        <v>16.55</v>
      </c>
      <c r="H58" s="201">
        <v>0</v>
      </c>
      <c r="I58" s="201">
        <v>0</v>
      </c>
      <c r="J58" s="201">
        <v>15.45</v>
      </c>
      <c r="K58" s="201">
        <v>77.28</v>
      </c>
      <c r="L58" s="201">
        <v>30.82</v>
      </c>
      <c r="M58" s="201">
        <v>0</v>
      </c>
      <c r="N58" s="201">
        <v>1.04</v>
      </c>
      <c r="O58" s="201">
        <v>1.74</v>
      </c>
      <c r="P58" s="201">
        <v>1.75</v>
      </c>
      <c r="Q58" s="201">
        <v>2.74</v>
      </c>
      <c r="R58" s="201">
        <v>4.9800000000000004</v>
      </c>
      <c r="S58" s="201">
        <v>2.98</v>
      </c>
      <c r="T58" s="201">
        <v>0</v>
      </c>
      <c r="U58" s="201">
        <v>7.82</v>
      </c>
      <c r="V58" s="201">
        <v>2.58</v>
      </c>
      <c r="W58" s="201">
        <v>6</v>
      </c>
      <c r="X58" s="201">
        <v>18.36</v>
      </c>
      <c r="Y58" s="201">
        <v>0</v>
      </c>
      <c r="Z58" s="201">
        <v>38.86</v>
      </c>
      <c r="AA58" s="201">
        <v>11.32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9.8699999999999992</v>
      </c>
      <c r="E59" s="201">
        <v>0</v>
      </c>
      <c r="F59" s="201">
        <v>0</v>
      </c>
      <c r="G59" s="201">
        <v>16.55</v>
      </c>
      <c r="H59" s="201">
        <v>0</v>
      </c>
      <c r="I59" s="201">
        <v>0</v>
      </c>
      <c r="J59" s="201">
        <v>15.45</v>
      </c>
      <c r="K59" s="201">
        <v>77.28</v>
      </c>
      <c r="L59" s="201">
        <v>30.82</v>
      </c>
      <c r="M59" s="201">
        <v>0</v>
      </c>
      <c r="N59" s="201">
        <v>1.04</v>
      </c>
      <c r="O59" s="201">
        <v>1.74</v>
      </c>
      <c r="P59" s="201">
        <v>1.75</v>
      </c>
      <c r="Q59" s="201">
        <v>2.74</v>
      </c>
      <c r="R59" s="201">
        <v>4.9800000000000004</v>
      </c>
      <c r="S59" s="201">
        <v>2.98</v>
      </c>
      <c r="T59" s="201">
        <v>0</v>
      </c>
      <c r="U59" s="201">
        <v>7.82</v>
      </c>
      <c r="V59" s="201">
        <v>2.58</v>
      </c>
      <c r="W59" s="201">
        <v>6.2</v>
      </c>
      <c r="X59" s="201">
        <v>18.36</v>
      </c>
      <c r="Y59" s="201">
        <v>0</v>
      </c>
      <c r="Z59" s="201">
        <v>37.69</v>
      </c>
      <c r="AA59" s="201">
        <v>11.32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9.8699999999999992</v>
      </c>
      <c r="E60" s="201">
        <v>0</v>
      </c>
      <c r="F60" s="201">
        <v>0</v>
      </c>
      <c r="G60" s="201">
        <v>16.55</v>
      </c>
      <c r="H60" s="201">
        <v>0</v>
      </c>
      <c r="I60" s="201">
        <v>0</v>
      </c>
      <c r="J60" s="201">
        <v>15.45</v>
      </c>
      <c r="K60" s="201">
        <v>77.28</v>
      </c>
      <c r="L60" s="201">
        <v>30.82</v>
      </c>
      <c r="M60" s="201">
        <v>0</v>
      </c>
      <c r="N60" s="201">
        <v>1.04</v>
      </c>
      <c r="O60" s="201">
        <v>1.74</v>
      </c>
      <c r="P60" s="201">
        <v>1.75</v>
      </c>
      <c r="Q60" s="201">
        <v>2.74</v>
      </c>
      <c r="R60" s="201">
        <v>4.9800000000000004</v>
      </c>
      <c r="S60" s="201">
        <v>2.98</v>
      </c>
      <c r="T60" s="201">
        <v>0</v>
      </c>
      <c r="U60" s="201">
        <v>7.82</v>
      </c>
      <c r="V60" s="201">
        <v>2.58</v>
      </c>
      <c r="W60" s="201">
        <v>6.2</v>
      </c>
      <c r="X60" s="201">
        <v>18.36</v>
      </c>
      <c r="Y60" s="201">
        <v>0</v>
      </c>
      <c r="Z60" s="201">
        <v>37.69</v>
      </c>
      <c r="AA60" s="201">
        <v>11.32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9.8699999999999992</v>
      </c>
      <c r="E61" s="201">
        <v>0</v>
      </c>
      <c r="F61" s="201">
        <v>0</v>
      </c>
      <c r="G61" s="201">
        <v>16.55</v>
      </c>
      <c r="H61" s="201">
        <v>0</v>
      </c>
      <c r="I61" s="201">
        <v>0</v>
      </c>
      <c r="J61" s="201">
        <v>15.45</v>
      </c>
      <c r="K61" s="201">
        <v>77.28</v>
      </c>
      <c r="L61" s="201">
        <v>30.82</v>
      </c>
      <c r="M61" s="201">
        <v>0</v>
      </c>
      <c r="N61" s="201">
        <v>1.04</v>
      </c>
      <c r="O61" s="201">
        <v>1.74</v>
      </c>
      <c r="P61" s="201">
        <v>1.75</v>
      </c>
      <c r="Q61" s="201">
        <v>2.74</v>
      </c>
      <c r="R61" s="201">
        <v>4.9800000000000004</v>
      </c>
      <c r="S61" s="201">
        <v>2.98</v>
      </c>
      <c r="T61" s="201">
        <v>0</v>
      </c>
      <c r="U61" s="201">
        <v>7.82</v>
      </c>
      <c r="V61" s="201">
        <v>2.58</v>
      </c>
      <c r="W61" s="201">
        <v>6.2</v>
      </c>
      <c r="X61" s="201">
        <v>18.36</v>
      </c>
      <c r="Y61" s="201">
        <v>0</v>
      </c>
      <c r="Z61" s="201">
        <v>37.69</v>
      </c>
      <c r="AA61" s="201">
        <v>11.32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9.8699999999999992</v>
      </c>
      <c r="E62" s="201">
        <v>0</v>
      </c>
      <c r="F62" s="201">
        <v>0</v>
      </c>
      <c r="G62" s="201">
        <v>16.55</v>
      </c>
      <c r="H62" s="201">
        <v>0</v>
      </c>
      <c r="I62" s="201">
        <v>0</v>
      </c>
      <c r="J62" s="201">
        <v>15.45</v>
      </c>
      <c r="K62" s="201">
        <v>77.28</v>
      </c>
      <c r="L62" s="201">
        <v>30.82</v>
      </c>
      <c r="M62" s="201">
        <v>0</v>
      </c>
      <c r="N62" s="201">
        <v>1.04</v>
      </c>
      <c r="O62" s="201">
        <v>1.74</v>
      </c>
      <c r="P62" s="201">
        <v>1.75</v>
      </c>
      <c r="Q62" s="201">
        <v>2.74</v>
      </c>
      <c r="R62" s="201">
        <v>4.9800000000000004</v>
      </c>
      <c r="S62" s="201">
        <v>2.98</v>
      </c>
      <c r="T62" s="201">
        <v>0</v>
      </c>
      <c r="U62" s="201">
        <v>7.82</v>
      </c>
      <c r="V62" s="201">
        <v>2.58</v>
      </c>
      <c r="W62" s="201">
        <v>6.2</v>
      </c>
      <c r="X62" s="201">
        <v>18.36</v>
      </c>
      <c r="Y62" s="201">
        <v>0</v>
      </c>
      <c r="Z62" s="201">
        <v>37.69</v>
      </c>
      <c r="AA62" s="201">
        <v>11.32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9.8699999999999992</v>
      </c>
      <c r="E63" s="201">
        <v>0</v>
      </c>
      <c r="F63" s="201">
        <v>0</v>
      </c>
      <c r="G63" s="201">
        <v>12.69</v>
      </c>
      <c r="H63" s="201">
        <v>0</v>
      </c>
      <c r="I63" s="201">
        <v>0</v>
      </c>
      <c r="J63" s="201">
        <v>15.45</v>
      </c>
      <c r="K63" s="201">
        <v>77.28</v>
      </c>
      <c r="L63" s="201">
        <v>30.82</v>
      </c>
      <c r="M63" s="201">
        <v>0</v>
      </c>
      <c r="N63" s="201">
        <v>1.04</v>
      </c>
      <c r="O63" s="201">
        <v>1.74</v>
      </c>
      <c r="P63" s="201">
        <v>1.75</v>
      </c>
      <c r="Q63" s="201">
        <v>2.74</v>
      </c>
      <c r="R63" s="201">
        <v>4.9800000000000004</v>
      </c>
      <c r="S63" s="201">
        <v>2.98</v>
      </c>
      <c r="T63" s="201">
        <v>0</v>
      </c>
      <c r="U63" s="201">
        <v>7.82</v>
      </c>
      <c r="V63" s="201">
        <v>2.58</v>
      </c>
      <c r="W63" s="201">
        <v>0.4</v>
      </c>
      <c r="X63" s="201">
        <v>1.29</v>
      </c>
      <c r="Y63" s="201">
        <v>0</v>
      </c>
      <c r="Z63" s="201">
        <v>38.61</v>
      </c>
      <c r="AA63" s="201">
        <v>11.32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9.8699999999999992</v>
      </c>
      <c r="E64" s="201">
        <v>0</v>
      </c>
      <c r="F64" s="201">
        <v>0</v>
      </c>
      <c r="G64" s="201">
        <v>12.69</v>
      </c>
      <c r="H64" s="201">
        <v>0</v>
      </c>
      <c r="I64" s="201">
        <v>0</v>
      </c>
      <c r="J64" s="201">
        <v>15.45</v>
      </c>
      <c r="K64" s="201">
        <v>77.28</v>
      </c>
      <c r="L64" s="201">
        <v>30.82</v>
      </c>
      <c r="M64" s="201">
        <v>0</v>
      </c>
      <c r="N64" s="201">
        <v>1.04</v>
      </c>
      <c r="O64" s="201">
        <v>1.74</v>
      </c>
      <c r="P64" s="201">
        <v>1.75</v>
      </c>
      <c r="Q64" s="201">
        <v>2.74</v>
      </c>
      <c r="R64" s="201">
        <v>4.9800000000000004</v>
      </c>
      <c r="S64" s="201">
        <v>2.98</v>
      </c>
      <c r="T64" s="201">
        <v>0</v>
      </c>
      <c r="U64" s="201">
        <v>7.82</v>
      </c>
      <c r="V64" s="201">
        <v>0.18</v>
      </c>
      <c r="W64" s="201">
        <v>0.4</v>
      </c>
      <c r="X64" s="201">
        <v>1.29</v>
      </c>
      <c r="Y64" s="201">
        <v>0</v>
      </c>
      <c r="Z64" s="201">
        <v>19.93</v>
      </c>
      <c r="AA64" s="201">
        <v>11.32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9.8699999999999992</v>
      </c>
      <c r="E65" s="201">
        <v>0</v>
      </c>
      <c r="F65" s="201">
        <v>0</v>
      </c>
      <c r="G65" s="201">
        <v>12.69</v>
      </c>
      <c r="H65" s="201">
        <v>0</v>
      </c>
      <c r="I65" s="201">
        <v>0</v>
      </c>
      <c r="J65" s="201">
        <v>15.45</v>
      </c>
      <c r="K65" s="201">
        <v>77.28</v>
      </c>
      <c r="L65" s="201">
        <v>30.82</v>
      </c>
      <c r="M65" s="201">
        <v>0</v>
      </c>
      <c r="N65" s="201">
        <v>1.04</v>
      </c>
      <c r="O65" s="201">
        <v>1.74</v>
      </c>
      <c r="P65" s="201">
        <v>1.75</v>
      </c>
      <c r="Q65" s="201">
        <v>2.74</v>
      </c>
      <c r="R65" s="201">
        <v>4.9800000000000004</v>
      </c>
      <c r="S65" s="201">
        <v>2.98</v>
      </c>
      <c r="T65" s="201">
        <v>0</v>
      </c>
      <c r="U65" s="201">
        <v>7.82</v>
      </c>
      <c r="V65" s="201">
        <v>0.18</v>
      </c>
      <c r="W65" s="201">
        <v>0.4</v>
      </c>
      <c r="X65" s="201">
        <v>1.29</v>
      </c>
      <c r="Y65" s="201">
        <v>0</v>
      </c>
      <c r="Z65" s="201">
        <v>8.66</v>
      </c>
      <c r="AA65" s="201">
        <v>11.32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9.8699999999999992</v>
      </c>
      <c r="E66" s="201">
        <v>0</v>
      </c>
      <c r="F66" s="201">
        <v>0</v>
      </c>
      <c r="G66" s="201">
        <v>12.69</v>
      </c>
      <c r="H66" s="201">
        <v>0</v>
      </c>
      <c r="I66" s="201">
        <v>0</v>
      </c>
      <c r="J66" s="201">
        <v>15.45</v>
      </c>
      <c r="K66" s="201">
        <v>77.28</v>
      </c>
      <c r="L66" s="201">
        <v>30.82</v>
      </c>
      <c r="M66" s="201">
        <v>0</v>
      </c>
      <c r="N66" s="201">
        <v>1.04</v>
      </c>
      <c r="O66" s="201">
        <v>1.74</v>
      </c>
      <c r="P66" s="201">
        <v>1.75</v>
      </c>
      <c r="Q66" s="201">
        <v>2.74</v>
      </c>
      <c r="R66" s="201">
        <v>4.9800000000000004</v>
      </c>
      <c r="S66" s="201">
        <v>2.98</v>
      </c>
      <c r="T66" s="201">
        <v>0</v>
      </c>
      <c r="U66" s="201">
        <v>7.82</v>
      </c>
      <c r="V66" s="201">
        <v>0.18</v>
      </c>
      <c r="W66" s="201">
        <v>0.4</v>
      </c>
      <c r="X66" s="201">
        <v>1.29</v>
      </c>
      <c r="Y66" s="201">
        <v>0</v>
      </c>
      <c r="Z66" s="201">
        <v>2.4300000000000002</v>
      </c>
      <c r="AA66" s="201">
        <v>11.32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9.8699999999999992</v>
      </c>
      <c r="E67" s="201">
        <v>0</v>
      </c>
      <c r="F67" s="201">
        <v>0</v>
      </c>
      <c r="G67" s="201">
        <v>12.69</v>
      </c>
      <c r="H67" s="201">
        <v>0</v>
      </c>
      <c r="I67" s="201">
        <v>0</v>
      </c>
      <c r="J67" s="201">
        <v>15.45</v>
      </c>
      <c r="K67" s="201">
        <v>77.28</v>
      </c>
      <c r="L67" s="201">
        <v>30.82</v>
      </c>
      <c r="M67" s="201">
        <v>0</v>
      </c>
      <c r="N67" s="201">
        <v>1.04</v>
      </c>
      <c r="O67" s="201">
        <v>1.74</v>
      </c>
      <c r="P67" s="201">
        <v>1.75</v>
      </c>
      <c r="Q67" s="201">
        <v>2.74</v>
      </c>
      <c r="R67" s="201">
        <v>4.9800000000000004</v>
      </c>
      <c r="S67" s="201">
        <v>3.12</v>
      </c>
      <c r="T67" s="201">
        <v>0</v>
      </c>
      <c r="U67" s="201">
        <v>7.82</v>
      </c>
      <c r="V67" s="201">
        <v>0.18</v>
      </c>
      <c r="W67" s="201">
        <v>0.4</v>
      </c>
      <c r="X67" s="201">
        <v>1.29</v>
      </c>
      <c r="Y67" s="201">
        <v>0</v>
      </c>
      <c r="Z67" s="201">
        <v>2.4300000000000002</v>
      </c>
      <c r="AA67" s="201">
        <v>11.32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9.8699999999999992</v>
      </c>
      <c r="E68" s="201">
        <v>0</v>
      </c>
      <c r="F68" s="201">
        <v>0</v>
      </c>
      <c r="G68" s="201">
        <v>12.69</v>
      </c>
      <c r="H68" s="201">
        <v>0</v>
      </c>
      <c r="I68" s="201">
        <v>0</v>
      </c>
      <c r="J68" s="201">
        <v>15.45</v>
      </c>
      <c r="K68" s="201">
        <v>77.28</v>
      </c>
      <c r="L68" s="201">
        <v>30.82</v>
      </c>
      <c r="M68" s="201">
        <v>0</v>
      </c>
      <c r="N68" s="201">
        <v>1.04</v>
      </c>
      <c r="O68" s="201">
        <v>1.74</v>
      </c>
      <c r="P68" s="201">
        <v>1.75</v>
      </c>
      <c r="Q68" s="201">
        <v>2.74</v>
      </c>
      <c r="R68" s="201">
        <v>4.9800000000000004</v>
      </c>
      <c r="S68" s="201">
        <v>2.98</v>
      </c>
      <c r="T68" s="201">
        <v>0</v>
      </c>
      <c r="U68" s="201">
        <v>7.82</v>
      </c>
      <c r="V68" s="201">
        <v>0.18</v>
      </c>
      <c r="W68" s="201">
        <v>0.4</v>
      </c>
      <c r="X68" s="201">
        <v>1.29</v>
      </c>
      <c r="Y68" s="201">
        <v>0</v>
      </c>
      <c r="Z68" s="201">
        <v>2.4300000000000002</v>
      </c>
      <c r="AA68" s="201">
        <v>11.32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9.8699999999999992</v>
      </c>
      <c r="E69" s="201">
        <v>0</v>
      </c>
      <c r="F69" s="201">
        <v>0</v>
      </c>
      <c r="G69" s="201">
        <v>12.69</v>
      </c>
      <c r="H69" s="201">
        <v>0</v>
      </c>
      <c r="I69" s="201">
        <v>0</v>
      </c>
      <c r="J69" s="201">
        <v>15.45</v>
      </c>
      <c r="K69" s="201">
        <v>77.28</v>
      </c>
      <c r="L69" s="201">
        <v>30.82</v>
      </c>
      <c r="M69" s="201">
        <v>0</v>
      </c>
      <c r="N69" s="201">
        <v>1.04</v>
      </c>
      <c r="O69" s="201">
        <v>1.74</v>
      </c>
      <c r="P69" s="201">
        <v>1.75</v>
      </c>
      <c r="Q69" s="201">
        <v>2.74</v>
      </c>
      <c r="R69" s="201">
        <v>0.37</v>
      </c>
      <c r="S69" s="201">
        <v>2.98</v>
      </c>
      <c r="T69" s="201">
        <v>0</v>
      </c>
      <c r="U69" s="201">
        <v>7.82</v>
      </c>
      <c r="V69" s="201">
        <v>0.18</v>
      </c>
      <c r="W69" s="201">
        <v>0.4</v>
      </c>
      <c r="X69" s="201">
        <v>1.29</v>
      </c>
      <c r="Y69" s="201">
        <v>0</v>
      </c>
      <c r="Z69" s="201">
        <v>2.4300000000000002</v>
      </c>
      <c r="AA69" s="201">
        <v>11.32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9.8699999999999992</v>
      </c>
      <c r="E70" s="201">
        <v>0</v>
      </c>
      <c r="F70" s="201">
        <v>0</v>
      </c>
      <c r="G70" s="201">
        <v>12.69</v>
      </c>
      <c r="H70" s="201">
        <v>0</v>
      </c>
      <c r="I70" s="201">
        <v>0</v>
      </c>
      <c r="J70" s="201">
        <v>15.45</v>
      </c>
      <c r="K70" s="201">
        <v>77.28</v>
      </c>
      <c r="L70" s="201">
        <v>30.82</v>
      </c>
      <c r="M70" s="201">
        <v>0</v>
      </c>
      <c r="N70" s="201">
        <v>1.04</v>
      </c>
      <c r="O70" s="201">
        <v>1.74</v>
      </c>
      <c r="P70" s="201">
        <v>1.75</v>
      </c>
      <c r="Q70" s="201">
        <v>2.74</v>
      </c>
      <c r="R70" s="201">
        <v>0.37</v>
      </c>
      <c r="S70" s="201">
        <v>2.98</v>
      </c>
      <c r="T70" s="201">
        <v>0</v>
      </c>
      <c r="U70" s="201">
        <v>7.82</v>
      </c>
      <c r="V70" s="201">
        <v>0.18</v>
      </c>
      <c r="W70" s="201">
        <v>0.4</v>
      </c>
      <c r="X70" s="201">
        <v>1.29</v>
      </c>
      <c r="Y70" s="201">
        <v>0</v>
      </c>
      <c r="Z70" s="201">
        <v>2.4300000000000002</v>
      </c>
      <c r="AA70" s="201">
        <v>11.32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9.8699999999999992</v>
      </c>
      <c r="E71" s="201">
        <v>0</v>
      </c>
      <c r="F71" s="201">
        <v>0</v>
      </c>
      <c r="G71" s="201">
        <v>12.69</v>
      </c>
      <c r="H71" s="201">
        <v>0</v>
      </c>
      <c r="I71" s="201">
        <v>0</v>
      </c>
      <c r="J71" s="201">
        <v>15.45</v>
      </c>
      <c r="K71" s="201">
        <v>74.19</v>
      </c>
      <c r="L71" s="201">
        <v>29.59</v>
      </c>
      <c r="M71" s="201">
        <v>0</v>
      </c>
      <c r="N71" s="201">
        <v>1.04</v>
      </c>
      <c r="O71" s="201">
        <v>1.74</v>
      </c>
      <c r="P71" s="201">
        <v>1.75</v>
      </c>
      <c r="Q71" s="201">
        <v>2.64</v>
      </c>
      <c r="R71" s="201">
        <v>0.37</v>
      </c>
      <c r="S71" s="201">
        <v>2.89</v>
      </c>
      <c r="T71" s="201">
        <v>0</v>
      </c>
      <c r="U71" s="201">
        <v>7.82</v>
      </c>
      <c r="V71" s="201">
        <v>0.18</v>
      </c>
      <c r="W71" s="201">
        <v>0.4</v>
      </c>
      <c r="X71" s="201">
        <v>1.29</v>
      </c>
      <c r="Y71" s="201">
        <v>0</v>
      </c>
      <c r="Z71" s="201">
        <v>2.4300000000000002</v>
      </c>
      <c r="AA71" s="201">
        <v>11.32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9.8699999999999992</v>
      </c>
      <c r="E72" s="201">
        <v>0</v>
      </c>
      <c r="F72" s="201">
        <v>0</v>
      </c>
      <c r="G72" s="201">
        <v>12.69</v>
      </c>
      <c r="H72" s="201">
        <v>0</v>
      </c>
      <c r="I72" s="201">
        <v>0</v>
      </c>
      <c r="J72" s="201">
        <v>10.02</v>
      </c>
      <c r="K72" s="201">
        <v>74.19</v>
      </c>
      <c r="L72" s="201">
        <v>29.59</v>
      </c>
      <c r="M72" s="201">
        <v>0</v>
      </c>
      <c r="N72" s="201">
        <v>1.04</v>
      </c>
      <c r="O72" s="201">
        <v>1.74</v>
      </c>
      <c r="P72" s="201">
        <v>1.75</v>
      </c>
      <c r="Q72" s="201">
        <v>2.64</v>
      </c>
      <c r="R72" s="201">
        <v>0.37</v>
      </c>
      <c r="S72" s="201">
        <v>2.85</v>
      </c>
      <c r="T72" s="201">
        <v>0</v>
      </c>
      <c r="U72" s="201">
        <v>7.82</v>
      </c>
      <c r="V72" s="201">
        <v>0.18</v>
      </c>
      <c r="W72" s="201">
        <v>0.4</v>
      </c>
      <c r="X72" s="201">
        <v>1.29</v>
      </c>
      <c r="Y72" s="201">
        <v>0</v>
      </c>
      <c r="Z72" s="201">
        <v>2.4300000000000002</v>
      </c>
      <c r="AA72" s="201">
        <v>11.32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9.8699999999999992</v>
      </c>
      <c r="E73" s="201">
        <v>0</v>
      </c>
      <c r="F73" s="201">
        <v>0</v>
      </c>
      <c r="G73" s="201">
        <v>12.69</v>
      </c>
      <c r="H73" s="201">
        <v>0</v>
      </c>
      <c r="I73" s="201">
        <v>0</v>
      </c>
      <c r="J73" s="201">
        <v>10.02</v>
      </c>
      <c r="K73" s="201">
        <v>74.19</v>
      </c>
      <c r="L73" s="201">
        <v>23.14</v>
      </c>
      <c r="M73" s="201">
        <v>0</v>
      </c>
      <c r="N73" s="201">
        <v>1.04</v>
      </c>
      <c r="O73" s="201">
        <v>1.74</v>
      </c>
      <c r="P73" s="201">
        <v>1.75</v>
      </c>
      <c r="Q73" s="201">
        <v>2.64</v>
      </c>
      <c r="R73" s="201">
        <v>0.37</v>
      </c>
      <c r="S73" s="201">
        <v>2.85</v>
      </c>
      <c r="T73" s="201">
        <v>0</v>
      </c>
      <c r="U73" s="201">
        <v>7.82</v>
      </c>
      <c r="V73" s="201">
        <v>0.18</v>
      </c>
      <c r="W73" s="201">
        <v>0.4</v>
      </c>
      <c r="X73" s="201">
        <v>1.29</v>
      </c>
      <c r="Y73" s="201">
        <v>0</v>
      </c>
      <c r="Z73" s="201">
        <v>2.4300000000000002</v>
      </c>
      <c r="AA73" s="201">
        <v>0.78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9.8699999999999992</v>
      </c>
      <c r="E74" s="201">
        <v>0</v>
      </c>
      <c r="F74" s="201">
        <v>0</v>
      </c>
      <c r="G74" s="201">
        <v>12.69</v>
      </c>
      <c r="H74" s="201">
        <v>0</v>
      </c>
      <c r="I74" s="201">
        <v>0</v>
      </c>
      <c r="J74" s="201">
        <v>10.02</v>
      </c>
      <c r="K74" s="201">
        <v>74.19</v>
      </c>
      <c r="L74" s="201">
        <v>23.14</v>
      </c>
      <c r="M74" s="201">
        <v>0</v>
      </c>
      <c r="N74" s="201">
        <v>1.04</v>
      </c>
      <c r="O74" s="201">
        <v>1.74</v>
      </c>
      <c r="P74" s="201">
        <v>1.75</v>
      </c>
      <c r="Q74" s="201">
        <v>0.19</v>
      </c>
      <c r="R74" s="201">
        <v>0.37</v>
      </c>
      <c r="S74" s="201">
        <v>0.23</v>
      </c>
      <c r="T74" s="201">
        <v>0</v>
      </c>
      <c r="U74" s="201">
        <v>7.82</v>
      </c>
      <c r="V74" s="201">
        <v>0.18</v>
      </c>
      <c r="W74" s="201">
        <v>0.4</v>
      </c>
      <c r="X74" s="201">
        <v>1.29</v>
      </c>
      <c r="Y74" s="201">
        <v>0</v>
      </c>
      <c r="Z74" s="201">
        <v>2.4300000000000002</v>
      </c>
      <c r="AA74" s="201">
        <v>0.78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9.8699999999999992</v>
      </c>
      <c r="E75" s="201">
        <v>0</v>
      </c>
      <c r="F75" s="201">
        <v>0</v>
      </c>
      <c r="G75" s="201">
        <v>12.69</v>
      </c>
      <c r="H75" s="201">
        <v>0</v>
      </c>
      <c r="I75" s="201">
        <v>0</v>
      </c>
      <c r="J75" s="201">
        <v>10.02</v>
      </c>
      <c r="K75" s="201">
        <v>74.19</v>
      </c>
      <c r="L75" s="201">
        <v>31.59</v>
      </c>
      <c r="M75" s="201">
        <v>0</v>
      </c>
      <c r="N75" s="201">
        <v>1.04</v>
      </c>
      <c r="O75" s="201">
        <v>1.74</v>
      </c>
      <c r="P75" s="201">
        <v>1.75</v>
      </c>
      <c r="Q75" s="201">
        <v>2.54</v>
      </c>
      <c r="R75" s="201">
        <v>0.37</v>
      </c>
      <c r="S75" s="201">
        <v>2.71</v>
      </c>
      <c r="T75" s="201">
        <v>0</v>
      </c>
      <c r="U75" s="201">
        <v>7.82</v>
      </c>
      <c r="V75" s="201">
        <v>0.18</v>
      </c>
      <c r="W75" s="201">
        <v>0.4</v>
      </c>
      <c r="X75" s="201">
        <v>1.29</v>
      </c>
      <c r="Y75" s="201">
        <v>0</v>
      </c>
      <c r="Z75" s="201">
        <v>2.4300000000000002</v>
      </c>
      <c r="AA75" s="201">
        <v>0.78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9.8699999999999992</v>
      </c>
      <c r="E76" s="201">
        <v>0</v>
      </c>
      <c r="F76" s="201">
        <v>0</v>
      </c>
      <c r="G76" s="201">
        <v>12.69</v>
      </c>
      <c r="H76" s="201">
        <v>0</v>
      </c>
      <c r="I76" s="201">
        <v>0</v>
      </c>
      <c r="J76" s="201">
        <v>10.02</v>
      </c>
      <c r="K76" s="201">
        <v>74.19</v>
      </c>
      <c r="L76" s="201">
        <v>31.59</v>
      </c>
      <c r="M76" s="201">
        <v>0</v>
      </c>
      <c r="N76" s="201">
        <v>1.04</v>
      </c>
      <c r="O76" s="201">
        <v>1.74</v>
      </c>
      <c r="P76" s="201">
        <v>1.75</v>
      </c>
      <c r="Q76" s="201">
        <v>2.54</v>
      </c>
      <c r="R76" s="201">
        <v>0.37</v>
      </c>
      <c r="S76" s="201">
        <v>2.71</v>
      </c>
      <c r="T76" s="201">
        <v>0</v>
      </c>
      <c r="U76" s="201">
        <v>7.82</v>
      </c>
      <c r="V76" s="201">
        <v>0.18</v>
      </c>
      <c r="W76" s="201">
        <v>0.4</v>
      </c>
      <c r="X76" s="201">
        <v>1.29</v>
      </c>
      <c r="Y76" s="201">
        <v>0</v>
      </c>
      <c r="Z76" s="201">
        <v>2.4300000000000002</v>
      </c>
      <c r="AA76" s="201">
        <v>0.78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9.8699999999999992</v>
      </c>
      <c r="E77" s="201">
        <v>0</v>
      </c>
      <c r="F77" s="201">
        <v>0</v>
      </c>
      <c r="G77" s="201">
        <v>12.69</v>
      </c>
      <c r="H77" s="201">
        <v>0</v>
      </c>
      <c r="I77" s="201">
        <v>0</v>
      </c>
      <c r="J77" s="201">
        <v>10.02</v>
      </c>
      <c r="K77" s="201">
        <v>74.19</v>
      </c>
      <c r="L77" s="201">
        <v>31.59</v>
      </c>
      <c r="M77" s="201">
        <v>0</v>
      </c>
      <c r="N77" s="201">
        <v>1.04</v>
      </c>
      <c r="O77" s="201">
        <v>1.74</v>
      </c>
      <c r="P77" s="201">
        <v>1.75</v>
      </c>
      <c r="Q77" s="201">
        <v>2.54</v>
      </c>
      <c r="R77" s="201">
        <v>0.37</v>
      </c>
      <c r="S77" s="201">
        <v>2.71</v>
      </c>
      <c r="T77" s="201">
        <v>0</v>
      </c>
      <c r="U77" s="201">
        <v>7.82</v>
      </c>
      <c r="V77" s="201">
        <v>0.18</v>
      </c>
      <c r="W77" s="201">
        <v>0.4</v>
      </c>
      <c r="X77" s="201">
        <v>1.29</v>
      </c>
      <c r="Y77" s="201">
        <v>0</v>
      </c>
      <c r="Z77" s="201">
        <v>2.4300000000000002</v>
      </c>
      <c r="AA77" s="201">
        <v>0.78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9.8699999999999992</v>
      </c>
      <c r="E78" s="201">
        <v>0</v>
      </c>
      <c r="F78" s="201">
        <v>0</v>
      </c>
      <c r="G78" s="201">
        <v>12.69</v>
      </c>
      <c r="H78" s="201">
        <v>0</v>
      </c>
      <c r="I78" s="201">
        <v>0</v>
      </c>
      <c r="J78" s="201">
        <v>15.73</v>
      </c>
      <c r="K78" s="201">
        <v>74.19</v>
      </c>
      <c r="L78" s="201">
        <v>32.47</v>
      </c>
      <c r="M78" s="201">
        <v>0</v>
      </c>
      <c r="N78" s="201">
        <v>1.04</v>
      </c>
      <c r="O78" s="201">
        <v>1.74</v>
      </c>
      <c r="P78" s="201">
        <v>1.75</v>
      </c>
      <c r="Q78" s="201">
        <v>2.54</v>
      </c>
      <c r="R78" s="201">
        <v>0.37</v>
      </c>
      <c r="S78" s="201">
        <v>2.71</v>
      </c>
      <c r="T78" s="201">
        <v>0</v>
      </c>
      <c r="U78" s="201">
        <v>7.82</v>
      </c>
      <c r="V78" s="201">
        <v>0.18</v>
      </c>
      <c r="W78" s="201">
        <v>0.4</v>
      </c>
      <c r="X78" s="201">
        <v>1.29</v>
      </c>
      <c r="Y78" s="201">
        <v>0</v>
      </c>
      <c r="Z78" s="201">
        <v>2.4300000000000002</v>
      </c>
      <c r="AA78" s="201">
        <v>0.78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</v>
      </c>
      <c r="E79" s="201">
        <v>0</v>
      </c>
      <c r="F79" s="201">
        <v>0</v>
      </c>
      <c r="G79" s="201">
        <v>12.83</v>
      </c>
      <c r="H79" s="201">
        <v>0</v>
      </c>
      <c r="I79" s="201">
        <v>0</v>
      </c>
      <c r="J79" s="201">
        <v>15.73</v>
      </c>
      <c r="K79" s="201">
        <v>5.63</v>
      </c>
      <c r="L79" s="201">
        <v>2.25</v>
      </c>
      <c r="M79" s="201">
        <v>0</v>
      </c>
      <c r="N79" s="201">
        <v>1.04</v>
      </c>
      <c r="O79" s="201">
        <v>1.74</v>
      </c>
      <c r="P79" s="201">
        <v>1.75</v>
      </c>
      <c r="Q79" s="201">
        <v>0.19</v>
      </c>
      <c r="R79" s="201">
        <v>0.37</v>
      </c>
      <c r="S79" s="201">
        <v>0.23</v>
      </c>
      <c r="T79" s="201">
        <v>0</v>
      </c>
      <c r="U79" s="201">
        <v>7.82</v>
      </c>
      <c r="V79" s="201">
        <v>0.18</v>
      </c>
      <c r="W79" s="201">
        <v>0.4</v>
      </c>
      <c r="X79" s="201">
        <v>1.29</v>
      </c>
      <c r="Y79" s="201">
        <v>0</v>
      </c>
      <c r="Z79" s="201">
        <v>2.4300000000000002</v>
      </c>
      <c r="AA79" s="201">
        <v>0.78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42.2</v>
      </c>
      <c r="AL79" s="201">
        <v>0</v>
      </c>
      <c r="AM79" s="201">
        <v>0</v>
      </c>
      <c r="AN79" s="201">
        <v>0</v>
      </c>
      <c r="AO79" s="201">
        <v>54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</v>
      </c>
      <c r="E80" s="201">
        <v>0</v>
      </c>
      <c r="F80" s="201">
        <v>0</v>
      </c>
      <c r="G80" s="201">
        <v>12.83</v>
      </c>
      <c r="H80" s="201">
        <v>0</v>
      </c>
      <c r="I80" s="201">
        <v>0</v>
      </c>
      <c r="J80" s="201">
        <v>15.73</v>
      </c>
      <c r="K80" s="201">
        <v>5.63</v>
      </c>
      <c r="L80" s="201">
        <v>2.25</v>
      </c>
      <c r="M80" s="201">
        <v>0</v>
      </c>
      <c r="N80" s="201">
        <v>1.04</v>
      </c>
      <c r="O80" s="201">
        <v>1.74</v>
      </c>
      <c r="P80" s="201">
        <v>1.75</v>
      </c>
      <c r="Q80" s="201">
        <v>0.19</v>
      </c>
      <c r="R80" s="201">
        <v>0.37</v>
      </c>
      <c r="S80" s="201">
        <v>0.23</v>
      </c>
      <c r="T80" s="201">
        <v>0</v>
      </c>
      <c r="U80" s="201">
        <v>7.82</v>
      </c>
      <c r="V80" s="201">
        <v>0.18</v>
      </c>
      <c r="W80" s="201">
        <v>0.4</v>
      </c>
      <c r="X80" s="201">
        <v>1.29</v>
      </c>
      <c r="Y80" s="201">
        <v>0</v>
      </c>
      <c r="Z80" s="201">
        <v>2.4300000000000002</v>
      </c>
      <c r="AA80" s="201">
        <v>0.78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34.5</v>
      </c>
      <c r="AL80" s="201">
        <v>0</v>
      </c>
      <c r="AM80" s="201">
        <v>0</v>
      </c>
      <c r="AN80" s="201">
        <v>0</v>
      </c>
      <c r="AO80" s="201">
        <v>54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</v>
      </c>
      <c r="E81" s="201">
        <v>0</v>
      </c>
      <c r="F81" s="201">
        <v>0</v>
      </c>
      <c r="G81" s="201">
        <v>12.83</v>
      </c>
      <c r="H81" s="201">
        <v>0</v>
      </c>
      <c r="I81" s="201">
        <v>0</v>
      </c>
      <c r="J81" s="201">
        <v>15.73</v>
      </c>
      <c r="K81" s="201">
        <v>5.63</v>
      </c>
      <c r="L81" s="201">
        <v>2.25</v>
      </c>
      <c r="M81" s="201">
        <v>0</v>
      </c>
      <c r="N81" s="201">
        <v>1.04</v>
      </c>
      <c r="O81" s="201">
        <v>1.74</v>
      </c>
      <c r="P81" s="201">
        <v>1.75</v>
      </c>
      <c r="Q81" s="201">
        <v>0.19</v>
      </c>
      <c r="R81" s="201">
        <v>0.37</v>
      </c>
      <c r="S81" s="201">
        <v>0.23</v>
      </c>
      <c r="T81" s="201">
        <v>0</v>
      </c>
      <c r="U81" s="201">
        <v>7.82</v>
      </c>
      <c r="V81" s="201">
        <v>0.18</v>
      </c>
      <c r="W81" s="201">
        <v>0.4</v>
      </c>
      <c r="X81" s="201">
        <v>1.29</v>
      </c>
      <c r="Y81" s="201">
        <v>0</v>
      </c>
      <c r="Z81" s="201">
        <v>2.4300000000000002</v>
      </c>
      <c r="AA81" s="201">
        <v>0.78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26.66</v>
      </c>
      <c r="AL81" s="201">
        <v>0</v>
      </c>
      <c r="AM81" s="201">
        <v>0</v>
      </c>
      <c r="AN81" s="201">
        <v>0</v>
      </c>
      <c r="AO81" s="201">
        <v>54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</v>
      </c>
      <c r="E82" s="201">
        <v>0</v>
      </c>
      <c r="F82" s="201">
        <v>0</v>
      </c>
      <c r="G82" s="201">
        <v>12.83</v>
      </c>
      <c r="H82" s="201">
        <v>0</v>
      </c>
      <c r="I82" s="201">
        <v>0</v>
      </c>
      <c r="J82" s="201">
        <v>15.73</v>
      </c>
      <c r="K82" s="201">
        <v>5.63</v>
      </c>
      <c r="L82" s="201">
        <v>2.25</v>
      </c>
      <c r="M82" s="201">
        <v>0</v>
      </c>
      <c r="N82" s="201">
        <v>1.04</v>
      </c>
      <c r="O82" s="201">
        <v>1.74</v>
      </c>
      <c r="P82" s="201">
        <v>1.75</v>
      </c>
      <c r="Q82" s="201">
        <v>0.19</v>
      </c>
      <c r="R82" s="201">
        <v>0.37</v>
      </c>
      <c r="S82" s="201">
        <v>0.23</v>
      </c>
      <c r="T82" s="201">
        <v>0</v>
      </c>
      <c r="U82" s="201">
        <v>7.82</v>
      </c>
      <c r="V82" s="201">
        <v>0.18</v>
      </c>
      <c r="W82" s="201">
        <v>0.4</v>
      </c>
      <c r="X82" s="201">
        <v>1.29</v>
      </c>
      <c r="Y82" s="201">
        <v>0</v>
      </c>
      <c r="Z82" s="201">
        <v>2.4300000000000002</v>
      </c>
      <c r="AA82" s="201">
        <v>0.78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2.6</v>
      </c>
      <c r="AL82" s="201">
        <v>0</v>
      </c>
      <c r="AM82" s="201">
        <v>0</v>
      </c>
      <c r="AN82" s="201">
        <v>0</v>
      </c>
      <c r="AO82" s="201">
        <v>54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</v>
      </c>
      <c r="E83" s="201">
        <v>0</v>
      </c>
      <c r="F83" s="201">
        <v>0</v>
      </c>
      <c r="G83" s="201">
        <v>12.83</v>
      </c>
      <c r="H83" s="201">
        <v>0</v>
      </c>
      <c r="I83" s="201">
        <v>0</v>
      </c>
      <c r="J83" s="201">
        <v>15.73</v>
      </c>
      <c r="K83" s="201">
        <v>59.19</v>
      </c>
      <c r="L83" s="201">
        <v>2.25</v>
      </c>
      <c r="M83" s="201">
        <v>0</v>
      </c>
      <c r="N83" s="201">
        <v>1.04</v>
      </c>
      <c r="O83" s="201">
        <v>1.74</v>
      </c>
      <c r="P83" s="201">
        <v>1.75</v>
      </c>
      <c r="Q83" s="201">
        <v>0.19</v>
      </c>
      <c r="R83" s="201">
        <v>0.37</v>
      </c>
      <c r="S83" s="201">
        <v>0.23</v>
      </c>
      <c r="T83" s="201">
        <v>0</v>
      </c>
      <c r="U83" s="201">
        <v>7.82</v>
      </c>
      <c r="V83" s="201">
        <v>0.18</v>
      </c>
      <c r="W83" s="201">
        <v>0.4</v>
      </c>
      <c r="X83" s="201">
        <v>1.29</v>
      </c>
      <c r="Y83" s="201">
        <v>0</v>
      </c>
      <c r="Z83" s="201">
        <v>2.4300000000000002</v>
      </c>
      <c r="AA83" s="201">
        <v>0.78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12.6</v>
      </c>
      <c r="AL83" s="201">
        <v>0</v>
      </c>
      <c r="AM83" s="201">
        <v>0</v>
      </c>
      <c r="AN83" s="201">
        <v>0</v>
      </c>
      <c r="AO83" s="201">
        <v>54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</v>
      </c>
      <c r="E84" s="201">
        <v>0</v>
      </c>
      <c r="F84" s="201">
        <v>0</v>
      </c>
      <c r="G84" s="201">
        <v>12.83</v>
      </c>
      <c r="H84" s="201">
        <v>0</v>
      </c>
      <c r="I84" s="201">
        <v>0</v>
      </c>
      <c r="J84" s="201">
        <v>15.87</v>
      </c>
      <c r="K84" s="201">
        <v>59.19</v>
      </c>
      <c r="L84" s="201">
        <v>2.25</v>
      </c>
      <c r="M84" s="201">
        <v>0</v>
      </c>
      <c r="N84" s="201">
        <v>1.04</v>
      </c>
      <c r="O84" s="201">
        <v>1.74</v>
      </c>
      <c r="P84" s="201">
        <v>1.75</v>
      </c>
      <c r="Q84" s="201">
        <v>0.19</v>
      </c>
      <c r="R84" s="201">
        <v>0.37</v>
      </c>
      <c r="S84" s="201">
        <v>0.23</v>
      </c>
      <c r="T84" s="201">
        <v>0</v>
      </c>
      <c r="U84" s="201">
        <v>7.82</v>
      </c>
      <c r="V84" s="201">
        <v>0.18</v>
      </c>
      <c r="W84" s="201">
        <v>0.4</v>
      </c>
      <c r="X84" s="201">
        <v>1.29</v>
      </c>
      <c r="Y84" s="201">
        <v>0</v>
      </c>
      <c r="Z84" s="201">
        <v>2.4300000000000002</v>
      </c>
      <c r="AA84" s="201">
        <v>0.78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12.6</v>
      </c>
      <c r="AL84" s="201">
        <v>0</v>
      </c>
      <c r="AM84" s="201">
        <v>0</v>
      </c>
      <c r="AN84" s="201">
        <v>0</v>
      </c>
      <c r="AO84" s="201">
        <v>54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12.83</v>
      </c>
      <c r="H85" s="201">
        <v>0</v>
      </c>
      <c r="I85" s="201">
        <v>0</v>
      </c>
      <c r="J85" s="201">
        <v>15.59</v>
      </c>
      <c r="K85" s="201">
        <v>52.12</v>
      </c>
      <c r="L85" s="201">
        <v>2.25</v>
      </c>
      <c r="M85" s="201">
        <v>0</v>
      </c>
      <c r="N85" s="201">
        <v>1.04</v>
      </c>
      <c r="O85" s="201">
        <v>1.74</v>
      </c>
      <c r="P85" s="201">
        <v>1.75</v>
      </c>
      <c r="Q85" s="201">
        <v>0.19</v>
      </c>
      <c r="R85" s="201">
        <v>0.37</v>
      </c>
      <c r="S85" s="201">
        <v>0.23</v>
      </c>
      <c r="T85" s="201">
        <v>0</v>
      </c>
      <c r="U85" s="201">
        <v>7.82</v>
      </c>
      <c r="V85" s="201">
        <v>0.18</v>
      </c>
      <c r="W85" s="201">
        <v>0.4</v>
      </c>
      <c r="X85" s="201">
        <v>1.29</v>
      </c>
      <c r="Y85" s="201">
        <v>0</v>
      </c>
      <c r="Z85" s="201">
        <v>2.4300000000000002</v>
      </c>
      <c r="AA85" s="201">
        <v>0.78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12.6</v>
      </c>
      <c r="AL85" s="201">
        <v>0</v>
      </c>
      <c r="AM85" s="201">
        <v>0</v>
      </c>
      <c r="AN85" s="201">
        <v>0</v>
      </c>
      <c r="AO85" s="201">
        <v>54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12.83</v>
      </c>
      <c r="H86" s="201">
        <v>0</v>
      </c>
      <c r="I86" s="201">
        <v>0</v>
      </c>
      <c r="J86" s="201">
        <v>15.59</v>
      </c>
      <c r="K86" s="201">
        <v>42.12</v>
      </c>
      <c r="L86" s="201">
        <v>2.25</v>
      </c>
      <c r="M86" s="201">
        <v>0</v>
      </c>
      <c r="N86" s="201">
        <v>1.04</v>
      </c>
      <c r="O86" s="201">
        <v>1.74</v>
      </c>
      <c r="P86" s="201">
        <v>1.75</v>
      </c>
      <c r="Q86" s="201">
        <v>0.19</v>
      </c>
      <c r="R86" s="201">
        <v>0.37</v>
      </c>
      <c r="S86" s="201">
        <v>0.23</v>
      </c>
      <c r="T86" s="201">
        <v>0</v>
      </c>
      <c r="U86" s="201">
        <v>7.82</v>
      </c>
      <c r="V86" s="201">
        <v>0.18</v>
      </c>
      <c r="W86" s="201">
        <v>0.4</v>
      </c>
      <c r="X86" s="201">
        <v>1.29</v>
      </c>
      <c r="Y86" s="201">
        <v>0</v>
      </c>
      <c r="Z86" s="201">
        <v>2.4300000000000002</v>
      </c>
      <c r="AA86" s="201">
        <v>0.78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12.6</v>
      </c>
      <c r="AL86" s="201">
        <v>0</v>
      </c>
      <c r="AM86" s="201">
        <v>0</v>
      </c>
      <c r="AN86" s="201">
        <v>0</v>
      </c>
      <c r="AO86" s="201">
        <v>54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12.83</v>
      </c>
      <c r="H87" s="201">
        <v>0</v>
      </c>
      <c r="I87" s="201">
        <v>0</v>
      </c>
      <c r="J87" s="201">
        <v>15.59</v>
      </c>
      <c r="K87" s="201">
        <v>51.12</v>
      </c>
      <c r="L87" s="201">
        <v>2.25</v>
      </c>
      <c r="M87" s="201">
        <v>0</v>
      </c>
      <c r="N87" s="201">
        <v>1.04</v>
      </c>
      <c r="O87" s="201">
        <v>1.74</v>
      </c>
      <c r="P87" s="201">
        <v>1.75</v>
      </c>
      <c r="Q87" s="201">
        <v>0.19</v>
      </c>
      <c r="R87" s="201">
        <v>0.37</v>
      </c>
      <c r="S87" s="201">
        <v>0.23</v>
      </c>
      <c r="T87" s="201">
        <v>0</v>
      </c>
      <c r="U87" s="201">
        <v>7.82</v>
      </c>
      <c r="V87" s="201">
        <v>0.18</v>
      </c>
      <c r="W87" s="201">
        <v>0.4</v>
      </c>
      <c r="X87" s="201">
        <v>1.29</v>
      </c>
      <c r="Y87" s="201">
        <v>0</v>
      </c>
      <c r="Z87" s="201">
        <v>2.4300000000000002</v>
      </c>
      <c r="AA87" s="201">
        <v>0.78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4.32</v>
      </c>
      <c r="AL87" s="201">
        <v>0</v>
      </c>
      <c r="AM87" s="201">
        <v>0</v>
      </c>
      <c r="AN87" s="201">
        <v>0</v>
      </c>
      <c r="AO87" s="201">
        <v>54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12.83</v>
      </c>
      <c r="H88" s="201">
        <v>0</v>
      </c>
      <c r="I88" s="201">
        <v>0</v>
      </c>
      <c r="J88" s="201">
        <v>15.59</v>
      </c>
      <c r="K88" s="201">
        <v>41.12</v>
      </c>
      <c r="L88" s="201">
        <v>2.25</v>
      </c>
      <c r="M88" s="201">
        <v>0</v>
      </c>
      <c r="N88" s="201">
        <v>1.04</v>
      </c>
      <c r="O88" s="201">
        <v>1.74</v>
      </c>
      <c r="P88" s="201">
        <v>1.75</v>
      </c>
      <c r="Q88" s="201">
        <v>0.19</v>
      </c>
      <c r="R88" s="201">
        <v>0.37</v>
      </c>
      <c r="S88" s="201">
        <v>0.23</v>
      </c>
      <c r="T88" s="201">
        <v>0</v>
      </c>
      <c r="U88" s="201">
        <v>7.82</v>
      </c>
      <c r="V88" s="201">
        <v>0.18</v>
      </c>
      <c r="W88" s="201">
        <v>0.4</v>
      </c>
      <c r="X88" s="201">
        <v>1.29</v>
      </c>
      <c r="Y88" s="201">
        <v>0</v>
      </c>
      <c r="Z88" s="201">
        <v>2.4300000000000002</v>
      </c>
      <c r="AA88" s="201">
        <v>0.78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4.32</v>
      </c>
      <c r="AL88" s="201">
        <v>0</v>
      </c>
      <c r="AM88" s="201">
        <v>0</v>
      </c>
      <c r="AN88" s="201">
        <v>0</v>
      </c>
      <c r="AO88" s="201">
        <v>54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9.8699999999999992</v>
      </c>
      <c r="E89" s="201">
        <v>0</v>
      </c>
      <c r="F89" s="201">
        <v>0</v>
      </c>
      <c r="G89" s="201">
        <v>12.83</v>
      </c>
      <c r="H89" s="201">
        <v>0</v>
      </c>
      <c r="I89" s="201">
        <v>0</v>
      </c>
      <c r="J89" s="201">
        <v>15.59</v>
      </c>
      <c r="K89" s="201">
        <v>35.119999999999997</v>
      </c>
      <c r="L89" s="201">
        <v>2.25</v>
      </c>
      <c r="M89" s="201">
        <v>0</v>
      </c>
      <c r="N89" s="201">
        <v>1.04</v>
      </c>
      <c r="O89" s="201">
        <v>1.74</v>
      </c>
      <c r="P89" s="201">
        <v>1.75</v>
      </c>
      <c r="Q89" s="201">
        <v>0.19</v>
      </c>
      <c r="R89" s="201">
        <v>0.37</v>
      </c>
      <c r="S89" s="201">
        <v>0.23</v>
      </c>
      <c r="T89" s="201">
        <v>0</v>
      </c>
      <c r="U89" s="201">
        <v>7.82</v>
      </c>
      <c r="V89" s="201">
        <v>0.18</v>
      </c>
      <c r="W89" s="201">
        <v>0.4</v>
      </c>
      <c r="X89" s="201">
        <v>1.29</v>
      </c>
      <c r="Y89" s="201">
        <v>0</v>
      </c>
      <c r="Z89" s="201">
        <v>2.4300000000000002</v>
      </c>
      <c r="AA89" s="201">
        <v>0.78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4.32</v>
      </c>
      <c r="AL89" s="201">
        <v>0</v>
      </c>
      <c r="AM89" s="201">
        <v>0</v>
      </c>
      <c r="AN89" s="201">
        <v>0</v>
      </c>
      <c r="AO89" s="201">
        <v>54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9.8699999999999992</v>
      </c>
      <c r="E90" s="201">
        <v>0</v>
      </c>
      <c r="F90" s="201">
        <v>0</v>
      </c>
      <c r="G90" s="201">
        <v>12.83</v>
      </c>
      <c r="H90" s="201">
        <v>0</v>
      </c>
      <c r="I90" s="201">
        <v>0</v>
      </c>
      <c r="J90" s="201">
        <v>15.59</v>
      </c>
      <c r="K90" s="201">
        <v>41.12</v>
      </c>
      <c r="L90" s="201">
        <v>2.25</v>
      </c>
      <c r="M90" s="201">
        <v>0</v>
      </c>
      <c r="N90" s="201">
        <v>1.04</v>
      </c>
      <c r="O90" s="201">
        <v>1.74</v>
      </c>
      <c r="P90" s="201">
        <v>1.75</v>
      </c>
      <c r="Q90" s="201">
        <v>0.19</v>
      </c>
      <c r="R90" s="201">
        <v>0.37</v>
      </c>
      <c r="S90" s="201">
        <v>0.23</v>
      </c>
      <c r="T90" s="201">
        <v>0</v>
      </c>
      <c r="U90" s="201">
        <v>7.82</v>
      </c>
      <c r="V90" s="201">
        <v>0.18</v>
      </c>
      <c r="W90" s="201">
        <v>0.4</v>
      </c>
      <c r="X90" s="201">
        <v>1.29</v>
      </c>
      <c r="Y90" s="201">
        <v>0</v>
      </c>
      <c r="Z90" s="201">
        <v>2.4300000000000002</v>
      </c>
      <c r="AA90" s="201">
        <v>0.78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4.32</v>
      </c>
      <c r="AL90" s="201">
        <v>0</v>
      </c>
      <c r="AM90" s="201">
        <v>0</v>
      </c>
      <c r="AN90" s="201">
        <v>0</v>
      </c>
      <c r="AO90" s="201">
        <v>54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9.8699999999999992</v>
      </c>
      <c r="E91" s="201">
        <v>0</v>
      </c>
      <c r="F91" s="201">
        <v>0</v>
      </c>
      <c r="G91" s="201">
        <v>12.83</v>
      </c>
      <c r="H91" s="201">
        <v>0</v>
      </c>
      <c r="I91" s="201">
        <v>0</v>
      </c>
      <c r="J91" s="201">
        <v>15.87</v>
      </c>
      <c r="K91" s="201">
        <v>31.12</v>
      </c>
      <c r="L91" s="201">
        <v>2.25</v>
      </c>
      <c r="M91" s="201">
        <v>0</v>
      </c>
      <c r="N91" s="201">
        <v>1.04</v>
      </c>
      <c r="O91" s="201">
        <v>1.74</v>
      </c>
      <c r="P91" s="201">
        <v>1.75</v>
      </c>
      <c r="Q91" s="201">
        <v>0.19</v>
      </c>
      <c r="R91" s="201">
        <v>0.37</v>
      </c>
      <c r="S91" s="201">
        <v>0.23</v>
      </c>
      <c r="T91" s="201">
        <v>0</v>
      </c>
      <c r="U91" s="201">
        <v>7.82</v>
      </c>
      <c r="V91" s="201">
        <v>0.18</v>
      </c>
      <c r="W91" s="201">
        <v>0.4</v>
      </c>
      <c r="X91" s="201">
        <v>1.29</v>
      </c>
      <c r="Y91" s="201">
        <v>0</v>
      </c>
      <c r="Z91" s="201">
        <v>2.4300000000000002</v>
      </c>
      <c r="AA91" s="201">
        <v>0.78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4.32</v>
      </c>
      <c r="AL91" s="201">
        <v>0</v>
      </c>
      <c r="AM91" s="201">
        <v>0</v>
      </c>
      <c r="AN91" s="201">
        <v>0</v>
      </c>
      <c r="AO91" s="201">
        <v>54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9.8699999999999992</v>
      </c>
      <c r="E92" s="201">
        <v>0</v>
      </c>
      <c r="F92" s="201">
        <v>0</v>
      </c>
      <c r="G92" s="201">
        <v>12.83</v>
      </c>
      <c r="H92" s="201">
        <v>0</v>
      </c>
      <c r="I92" s="201">
        <v>0</v>
      </c>
      <c r="J92" s="201">
        <v>15.87</v>
      </c>
      <c r="K92" s="201">
        <v>39.119999999999997</v>
      </c>
      <c r="L92" s="201">
        <v>2.25</v>
      </c>
      <c r="M92" s="201">
        <v>0</v>
      </c>
      <c r="N92" s="201">
        <v>1.04</v>
      </c>
      <c r="O92" s="201">
        <v>1.74</v>
      </c>
      <c r="P92" s="201">
        <v>1.75</v>
      </c>
      <c r="Q92" s="201">
        <v>0.19</v>
      </c>
      <c r="R92" s="201">
        <v>0.37</v>
      </c>
      <c r="S92" s="201">
        <v>0.23</v>
      </c>
      <c r="T92" s="201">
        <v>0</v>
      </c>
      <c r="U92" s="201">
        <v>7.82</v>
      </c>
      <c r="V92" s="201">
        <v>0.18</v>
      </c>
      <c r="W92" s="201">
        <v>0.4</v>
      </c>
      <c r="X92" s="201">
        <v>1.29</v>
      </c>
      <c r="Y92" s="201">
        <v>0</v>
      </c>
      <c r="Z92" s="201">
        <v>2.4300000000000002</v>
      </c>
      <c r="AA92" s="201">
        <v>0.78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4.32</v>
      </c>
      <c r="AL92" s="201">
        <v>0</v>
      </c>
      <c r="AM92" s="201">
        <v>0</v>
      </c>
      <c r="AN92" s="201">
        <v>0</v>
      </c>
      <c r="AO92" s="201">
        <v>54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9.8699999999999992</v>
      </c>
      <c r="E93" s="201">
        <v>0</v>
      </c>
      <c r="F93" s="201">
        <v>0</v>
      </c>
      <c r="G93" s="201">
        <v>12.83</v>
      </c>
      <c r="H93" s="201">
        <v>0</v>
      </c>
      <c r="I93" s="201">
        <v>0</v>
      </c>
      <c r="J93" s="201">
        <v>15.87</v>
      </c>
      <c r="K93" s="201">
        <v>49.12</v>
      </c>
      <c r="L93" s="201">
        <v>2.25</v>
      </c>
      <c r="M93" s="201">
        <v>0</v>
      </c>
      <c r="N93" s="201">
        <v>1.04</v>
      </c>
      <c r="O93" s="201">
        <v>1.74</v>
      </c>
      <c r="P93" s="201">
        <v>1.75</v>
      </c>
      <c r="Q93" s="201">
        <v>0.19</v>
      </c>
      <c r="R93" s="201">
        <v>0.37</v>
      </c>
      <c r="S93" s="201">
        <v>0.23</v>
      </c>
      <c r="T93" s="201">
        <v>0</v>
      </c>
      <c r="U93" s="201">
        <v>7.82</v>
      </c>
      <c r="V93" s="201">
        <v>0.18</v>
      </c>
      <c r="W93" s="201">
        <v>0.4</v>
      </c>
      <c r="X93" s="201">
        <v>1.29</v>
      </c>
      <c r="Y93" s="201">
        <v>0</v>
      </c>
      <c r="Z93" s="201">
        <v>2.4300000000000002</v>
      </c>
      <c r="AA93" s="201">
        <v>0.78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14.01</v>
      </c>
      <c r="AL93" s="201">
        <v>0</v>
      </c>
      <c r="AM93" s="201">
        <v>0</v>
      </c>
      <c r="AN93" s="201">
        <v>0</v>
      </c>
      <c r="AO93" s="201">
        <v>54</v>
      </c>
      <c r="AP93" s="201">
        <v>5.4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9.8699999999999992</v>
      </c>
      <c r="E94" s="201">
        <v>0</v>
      </c>
      <c r="F94" s="201">
        <v>0</v>
      </c>
      <c r="G94" s="201">
        <v>12.83</v>
      </c>
      <c r="H94" s="201">
        <v>0</v>
      </c>
      <c r="I94" s="201">
        <v>0</v>
      </c>
      <c r="J94" s="201">
        <v>15.87</v>
      </c>
      <c r="K94" s="201">
        <v>49.12</v>
      </c>
      <c r="L94" s="201">
        <v>2.25</v>
      </c>
      <c r="M94" s="201">
        <v>0</v>
      </c>
      <c r="N94" s="201">
        <v>1.04</v>
      </c>
      <c r="O94" s="201">
        <v>1.74</v>
      </c>
      <c r="P94" s="201">
        <v>1.75</v>
      </c>
      <c r="Q94" s="201">
        <v>0.19</v>
      </c>
      <c r="R94" s="201">
        <v>0.37</v>
      </c>
      <c r="S94" s="201">
        <v>0.23</v>
      </c>
      <c r="T94" s="201">
        <v>0</v>
      </c>
      <c r="U94" s="201">
        <v>7.82</v>
      </c>
      <c r="V94" s="201">
        <v>0.18</v>
      </c>
      <c r="W94" s="201">
        <v>0.4</v>
      </c>
      <c r="X94" s="201">
        <v>1.29</v>
      </c>
      <c r="Y94" s="201">
        <v>0</v>
      </c>
      <c r="Z94" s="201">
        <v>2.4300000000000002</v>
      </c>
      <c r="AA94" s="201">
        <v>0.78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14.01</v>
      </c>
      <c r="AL94" s="201">
        <v>0</v>
      </c>
      <c r="AM94" s="201">
        <v>0</v>
      </c>
      <c r="AN94" s="201">
        <v>0</v>
      </c>
      <c r="AO94" s="201">
        <v>54</v>
      </c>
      <c r="AP94" s="201">
        <v>5.4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9.8699999999999992</v>
      </c>
      <c r="E95" s="201">
        <v>0</v>
      </c>
      <c r="F95" s="201">
        <v>0</v>
      </c>
      <c r="G95" s="201">
        <v>12.83</v>
      </c>
      <c r="H95" s="201">
        <v>0</v>
      </c>
      <c r="I95" s="201">
        <v>0</v>
      </c>
      <c r="J95" s="201">
        <v>15.87</v>
      </c>
      <c r="K95" s="201">
        <v>5.63</v>
      </c>
      <c r="L95" s="201">
        <v>2.25</v>
      </c>
      <c r="M95" s="201">
        <v>0</v>
      </c>
      <c r="N95" s="201">
        <v>1.04</v>
      </c>
      <c r="O95" s="201">
        <v>1.74</v>
      </c>
      <c r="P95" s="201">
        <v>1.75</v>
      </c>
      <c r="Q95" s="201">
        <v>0.19</v>
      </c>
      <c r="R95" s="201">
        <v>0.37</v>
      </c>
      <c r="S95" s="201">
        <v>0.23</v>
      </c>
      <c r="T95" s="201">
        <v>0</v>
      </c>
      <c r="U95" s="201">
        <v>7.82</v>
      </c>
      <c r="V95" s="201">
        <v>0.18</v>
      </c>
      <c r="W95" s="201">
        <v>0.4</v>
      </c>
      <c r="X95" s="201">
        <v>1.29</v>
      </c>
      <c r="Y95" s="201">
        <v>0</v>
      </c>
      <c r="Z95" s="201">
        <v>2.4300000000000002</v>
      </c>
      <c r="AA95" s="201">
        <v>0.78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23.69</v>
      </c>
      <c r="AL95" s="201">
        <v>0</v>
      </c>
      <c r="AM95" s="201">
        <v>0</v>
      </c>
      <c r="AN95" s="201">
        <v>0</v>
      </c>
      <c r="AO95" s="201">
        <v>54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9.8699999999999992</v>
      </c>
      <c r="E96" s="201">
        <v>0</v>
      </c>
      <c r="F96" s="201">
        <v>0</v>
      </c>
      <c r="G96" s="201">
        <v>12.83</v>
      </c>
      <c r="H96" s="201">
        <v>0</v>
      </c>
      <c r="I96" s="201">
        <v>0</v>
      </c>
      <c r="J96" s="201">
        <v>15.87</v>
      </c>
      <c r="K96" s="201">
        <v>5.63</v>
      </c>
      <c r="L96" s="201">
        <v>2.25</v>
      </c>
      <c r="M96" s="201">
        <v>0</v>
      </c>
      <c r="N96" s="201">
        <v>1.04</v>
      </c>
      <c r="O96" s="201">
        <v>1.74</v>
      </c>
      <c r="P96" s="201">
        <v>1.75</v>
      </c>
      <c r="Q96" s="201">
        <v>0.19</v>
      </c>
      <c r="R96" s="201">
        <v>0.37</v>
      </c>
      <c r="S96" s="201">
        <v>0.23</v>
      </c>
      <c r="T96" s="201">
        <v>0</v>
      </c>
      <c r="U96" s="201">
        <v>7.82</v>
      </c>
      <c r="V96" s="201">
        <v>0.18</v>
      </c>
      <c r="W96" s="201">
        <v>0.4</v>
      </c>
      <c r="X96" s="201">
        <v>1.29</v>
      </c>
      <c r="Y96" s="201">
        <v>0</v>
      </c>
      <c r="Z96" s="201">
        <v>2.4300000000000002</v>
      </c>
      <c r="AA96" s="201">
        <v>0.78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23.69</v>
      </c>
      <c r="AL96" s="201">
        <v>0</v>
      </c>
      <c r="AM96" s="201">
        <v>0</v>
      </c>
      <c r="AN96" s="201">
        <v>0</v>
      </c>
      <c r="AO96" s="201">
        <v>54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9.8699999999999992</v>
      </c>
      <c r="E97" s="201">
        <v>0</v>
      </c>
      <c r="F97" s="201">
        <v>0</v>
      </c>
      <c r="G97" s="201">
        <v>12.83</v>
      </c>
      <c r="H97" s="201">
        <v>0</v>
      </c>
      <c r="I97" s="201">
        <v>0</v>
      </c>
      <c r="J97" s="201">
        <v>15.87</v>
      </c>
      <c r="K97" s="201">
        <v>5.63</v>
      </c>
      <c r="L97" s="201">
        <v>2.25</v>
      </c>
      <c r="M97" s="201">
        <v>0</v>
      </c>
      <c r="N97" s="201">
        <v>1.04</v>
      </c>
      <c r="O97" s="201">
        <v>1.74</v>
      </c>
      <c r="P97" s="201">
        <v>1.75</v>
      </c>
      <c r="Q97" s="201">
        <v>0.19</v>
      </c>
      <c r="R97" s="201">
        <v>0.37</v>
      </c>
      <c r="S97" s="201">
        <v>0.23</v>
      </c>
      <c r="T97" s="201">
        <v>0</v>
      </c>
      <c r="U97" s="201">
        <v>7.82</v>
      </c>
      <c r="V97" s="201">
        <v>0.18</v>
      </c>
      <c r="W97" s="201">
        <v>0.4</v>
      </c>
      <c r="X97" s="201">
        <v>1.29</v>
      </c>
      <c r="Y97" s="201">
        <v>0</v>
      </c>
      <c r="Z97" s="201">
        <v>2.4300000000000002</v>
      </c>
      <c r="AA97" s="201">
        <v>0.78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23.69</v>
      </c>
      <c r="AL97" s="201">
        <v>0</v>
      </c>
      <c r="AM97" s="201">
        <v>0</v>
      </c>
      <c r="AN97" s="201">
        <v>0</v>
      </c>
      <c r="AO97" s="201">
        <v>54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9.8699999999999992</v>
      </c>
      <c r="E98" s="201">
        <v>0</v>
      </c>
      <c r="F98" s="201">
        <v>0</v>
      </c>
      <c r="G98" s="201">
        <v>12.83</v>
      </c>
      <c r="H98" s="201">
        <v>0</v>
      </c>
      <c r="I98" s="201">
        <v>0</v>
      </c>
      <c r="J98" s="201">
        <v>15.87</v>
      </c>
      <c r="K98" s="201">
        <v>5.63</v>
      </c>
      <c r="L98" s="201">
        <v>2.25</v>
      </c>
      <c r="M98" s="201">
        <v>0</v>
      </c>
      <c r="N98" s="201">
        <v>1.04</v>
      </c>
      <c r="O98" s="201">
        <v>1.74</v>
      </c>
      <c r="P98" s="201">
        <v>1.75</v>
      </c>
      <c r="Q98" s="201">
        <v>0.19</v>
      </c>
      <c r="R98" s="201">
        <v>0.37</v>
      </c>
      <c r="S98" s="201">
        <v>0.23</v>
      </c>
      <c r="T98" s="201">
        <v>0</v>
      </c>
      <c r="U98" s="201">
        <v>7.82</v>
      </c>
      <c r="V98" s="201">
        <v>0.18</v>
      </c>
      <c r="W98" s="201">
        <v>0.4</v>
      </c>
      <c r="X98" s="201">
        <v>1.29</v>
      </c>
      <c r="Y98" s="201">
        <v>0</v>
      </c>
      <c r="Z98" s="201">
        <v>2.4300000000000002</v>
      </c>
      <c r="AA98" s="201">
        <v>0.78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23.69</v>
      </c>
      <c r="AL98" s="201">
        <v>0</v>
      </c>
      <c r="AM98" s="201">
        <v>0</v>
      </c>
      <c r="AN98" s="201">
        <v>0</v>
      </c>
      <c r="AO98" s="201">
        <v>54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0.24277499999999994</v>
      </c>
      <c r="E99">
        <f t="shared" si="0"/>
        <v>0</v>
      </c>
      <c r="F99">
        <f t="shared" si="0"/>
        <v>0</v>
      </c>
      <c r="G99">
        <f t="shared" si="0"/>
        <v>0.36504999999999949</v>
      </c>
      <c r="H99">
        <f t="shared" si="0"/>
        <v>0</v>
      </c>
      <c r="I99">
        <f t="shared" si="0"/>
        <v>0</v>
      </c>
      <c r="J99">
        <f t="shared" si="0"/>
        <v>0.37091000000000002</v>
      </c>
      <c r="K99">
        <f t="shared" si="0"/>
        <v>1.3266425000000002</v>
      </c>
      <c r="L99">
        <f t="shared" si="0"/>
        <v>0.37909250000000005</v>
      </c>
      <c r="M99">
        <f t="shared" si="0"/>
        <v>0</v>
      </c>
      <c r="N99">
        <f t="shared" si="0"/>
        <v>3.420000000000005E-2</v>
      </c>
      <c r="O99">
        <f t="shared" si="0"/>
        <v>4.1760000000000012E-2</v>
      </c>
      <c r="P99">
        <f t="shared" si="0"/>
        <v>4.2000000000000003E-2</v>
      </c>
      <c r="Q99">
        <f t="shared" si="0"/>
        <v>3.2872499999999985E-2</v>
      </c>
      <c r="R99">
        <f t="shared" si="0"/>
        <v>4.3455000000000035E-2</v>
      </c>
      <c r="S99">
        <f t="shared" si="0"/>
        <v>3.6004999999999968E-2</v>
      </c>
      <c r="T99">
        <f t="shared" si="0"/>
        <v>0</v>
      </c>
      <c r="U99">
        <f t="shared" si="0"/>
        <v>0.18768000000000029</v>
      </c>
      <c r="V99">
        <f t="shared" si="0"/>
        <v>2.5540000000000059E-2</v>
      </c>
      <c r="W99">
        <f t="shared" si="0"/>
        <v>3.2600000000000059E-2</v>
      </c>
      <c r="X99">
        <f t="shared" si="0"/>
        <v>9.9240000000000217E-2</v>
      </c>
      <c r="Y99">
        <f t="shared" si="0"/>
        <v>0</v>
      </c>
      <c r="Z99">
        <f t="shared" si="0"/>
        <v>0.28584750000000059</v>
      </c>
      <c r="AA99">
        <f t="shared" si="0"/>
        <v>0.11910999999999977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0.11678500000000001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1.9781999999999997</v>
      </c>
      <c r="AP99">
        <f t="shared" si="0"/>
        <v>2.7000000000000001E-3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18.239999999999998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18.239999999999998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18.239999999999998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18.239999999999998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18.239999999999998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18.239999999999998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18.239999999999998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18.239999999999998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18.239999999999998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18.239999999999998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18.239999999999998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18.239999999999998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18.239999999999998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18.239999999999998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18.239999999999998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18.239999999999998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18.239999999999998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18.239999999999998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18.239999999999998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18.239999999999998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18.239999999999998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18.239999999999998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18.239999999999998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18.239999999999998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18.239999999999998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18.239999999999998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18.239999999999998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18.239999999999998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18.239999999999998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18.239999999999998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18.239999999999998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18.239999999999998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18.239999999999998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18.239999999999998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18.239999999999998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18.239999999999998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17.88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17.88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4.2</v>
      </c>
      <c r="AL79" s="201">
        <v>0</v>
      </c>
      <c r="AM79" s="201">
        <v>0</v>
      </c>
      <c r="AN79" s="201">
        <v>0</v>
      </c>
      <c r="AO79" s="201">
        <v>5.47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3.38</v>
      </c>
      <c r="AL80" s="201">
        <v>0</v>
      </c>
      <c r="AM80" s="201">
        <v>0</v>
      </c>
      <c r="AN80" s="201">
        <v>0</v>
      </c>
      <c r="AO80" s="201">
        <v>5.47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2.5499999999999998</v>
      </c>
      <c r="AL81" s="201">
        <v>0</v>
      </c>
      <c r="AM81" s="201">
        <v>0</v>
      </c>
      <c r="AN81" s="201">
        <v>0</v>
      </c>
      <c r="AO81" s="201">
        <v>5.47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5.47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5.47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5.47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5.47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5.47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0.18</v>
      </c>
      <c r="AL87" s="201">
        <v>0</v>
      </c>
      <c r="AM87" s="201">
        <v>0</v>
      </c>
      <c r="AN87" s="201">
        <v>0</v>
      </c>
      <c r="AO87" s="201">
        <v>5.47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0.18</v>
      </c>
      <c r="AL88" s="201">
        <v>0</v>
      </c>
      <c r="AM88" s="201">
        <v>0</v>
      </c>
      <c r="AN88" s="201">
        <v>0</v>
      </c>
      <c r="AO88" s="201">
        <v>5.47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0.18</v>
      </c>
      <c r="AL89" s="201">
        <v>0</v>
      </c>
      <c r="AM89" s="201">
        <v>0</v>
      </c>
      <c r="AN89" s="201">
        <v>0</v>
      </c>
      <c r="AO89" s="201">
        <v>5.47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0.18</v>
      </c>
      <c r="AL90" s="201">
        <v>0</v>
      </c>
      <c r="AM90" s="201">
        <v>0</v>
      </c>
      <c r="AN90" s="201">
        <v>0</v>
      </c>
      <c r="AO90" s="201">
        <v>5.47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0.18</v>
      </c>
      <c r="AL91" s="201">
        <v>0</v>
      </c>
      <c r="AM91" s="201">
        <v>0</v>
      </c>
      <c r="AN91" s="201">
        <v>0</v>
      </c>
      <c r="AO91" s="201">
        <v>5.47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0.18</v>
      </c>
      <c r="AL92" s="201">
        <v>0</v>
      </c>
      <c r="AM92" s="201">
        <v>0</v>
      </c>
      <c r="AN92" s="201">
        <v>0</v>
      </c>
      <c r="AO92" s="201">
        <v>5.47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0.18</v>
      </c>
      <c r="AL93" s="201">
        <v>0</v>
      </c>
      <c r="AM93" s="201">
        <v>0</v>
      </c>
      <c r="AN93" s="201">
        <v>0</v>
      </c>
      <c r="AO93" s="201">
        <v>5.47</v>
      </c>
      <c r="AP93" s="201">
        <v>0.55000000000000004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0.18</v>
      </c>
      <c r="AL94" s="201">
        <v>0</v>
      </c>
      <c r="AM94" s="201">
        <v>0</v>
      </c>
      <c r="AN94" s="201">
        <v>0</v>
      </c>
      <c r="AO94" s="201">
        <v>5.47</v>
      </c>
      <c r="AP94" s="201">
        <v>0.55000000000000004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0.18</v>
      </c>
      <c r="AL95" s="201">
        <v>0</v>
      </c>
      <c r="AM95" s="201">
        <v>0</v>
      </c>
      <c r="AN95" s="201">
        <v>0</v>
      </c>
      <c r="AO95" s="201">
        <v>5.47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0.18</v>
      </c>
      <c r="AL96" s="201">
        <v>0</v>
      </c>
      <c r="AM96" s="201">
        <v>0</v>
      </c>
      <c r="AN96" s="201">
        <v>0</v>
      </c>
      <c r="AO96" s="201">
        <v>5.47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0.18</v>
      </c>
      <c r="AL97" s="201">
        <v>0</v>
      </c>
      <c r="AM97" s="201">
        <v>0</v>
      </c>
      <c r="AN97" s="201">
        <v>0</v>
      </c>
      <c r="AO97" s="201">
        <v>5.47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0.18</v>
      </c>
      <c r="AL98" s="201">
        <v>0</v>
      </c>
      <c r="AM98" s="201">
        <v>0</v>
      </c>
      <c r="AN98" s="201">
        <v>0</v>
      </c>
      <c r="AO98" s="201">
        <v>5.47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3.0724999999999988E-3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0.20045000000000018</v>
      </c>
      <c r="AP99">
        <f t="shared" si="0"/>
        <v>2.7500000000000002E-4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5.18</v>
      </c>
      <c r="E3" s="201">
        <v>0</v>
      </c>
      <c r="F3" s="201">
        <v>0</v>
      </c>
      <c r="G3" s="201">
        <v>8.0399999999999991</v>
      </c>
      <c r="H3" s="201">
        <v>0</v>
      </c>
      <c r="I3" s="201">
        <v>0</v>
      </c>
      <c r="J3" s="201">
        <v>7.89</v>
      </c>
      <c r="K3" s="201">
        <v>0.1</v>
      </c>
      <c r="L3" s="201">
        <v>0.33</v>
      </c>
      <c r="M3" s="201">
        <v>0.09</v>
      </c>
      <c r="N3" s="201">
        <v>0.1</v>
      </c>
      <c r="O3" s="201">
        <v>0.11</v>
      </c>
      <c r="P3" s="201">
        <v>0.14000000000000001</v>
      </c>
      <c r="Q3" s="201">
        <v>0</v>
      </c>
      <c r="R3" s="201">
        <v>0.05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32.96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</v>
      </c>
      <c r="AV3" s="201">
        <v>0</v>
      </c>
      <c r="AW3" s="201">
        <v>0</v>
      </c>
      <c r="AX3" s="201">
        <v>0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5.18</v>
      </c>
      <c r="E4" s="201">
        <v>0</v>
      </c>
      <c r="F4" s="201">
        <v>0</v>
      </c>
      <c r="G4" s="201">
        <v>8.0399999999999991</v>
      </c>
      <c r="H4" s="201">
        <v>0</v>
      </c>
      <c r="I4" s="201">
        <v>0</v>
      </c>
      <c r="J4" s="201">
        <v>7.89</v>
      </c>
      <c r="K4" s="201">
        <v>0.1</v>
      </c>
      <c r="L4" s="201">
        <v>0.33</v>
      </c>
      <c r="M4" s="201">
        <v>0.09</v>
      </c>
      <c r="N4" s="201">
        <v>0.1</v>
      </c>
      <c r="O4" s="201">
        <v>0.11</v>
      </c>
      <c r="P4" s="201">
        <v>0.14000000000000001</v>
      </c>
      <c r="Q4" s="201">
        <v>0</v>
      </c>
      <c r="R4" s="201">
        <v>0.05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37.96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</v>
      </c>
      <c r="AV4" s="201">
        <v>0</v>
      </c>
      <c r="AW4" s="201">
        <v>0</v>
      </c>
      <c r="AX4" s="201">
        <v>0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5.18</v>
      </c>
      <c r="E5" s="201">
        <v>0</v>
      </c>
      <c r="F5" s="201">
        <v>0</v>
      </c>
      <c r="G5" s="201">
        <v>8.0399999999999991</v>
      </c>
      <c r="H5" s="201">
        <v>0</v>
      </c>
      <c r="I5" s="201">
        <v>0</v>
      </c>
      <c r="J5" s="201">
        <v>7.89</v>
      </c>
      <c r="K5" s="201">
        <v>0.1</v>
      </c>
      <c r="L5" s="201">
        <v>0.33</v>
      </c>
      <c r="M5" s="201">
        <v>0.09</v>
      </c>
      <c r="N5" s="201">
        <v>0.1</v>
      </c>
      <c r="O5" s="201">
        <v>0.11</v>
      </c>
      <c r="P5" s="201">
        <v>0.14000000000000001</v>
      </c>
      <c r="Q5" s="201">
        <v>0</v>
      </c>
      <c r="R5" s="201">
        <v>0.05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37.96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</v>
      </c>
      <c r="AV5" s="201">
        <v>0</v>
      </c>
      <c r="AW5" s="201">
        <v>0</v>
      </c>
      <c r="AX5" s="201">
        <v>0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5.18</v>
      </c>
      <c r="E6" s="201">
        <v>0</v>
      </c>
      <c r="F6" s="201">
        <v>0</v>
      </c>
      <c r="G6" s="201">
        <v>8.0399999999999991</v>
      </c>
      <c r="H6" s="201">
        <v>0</v>
      </c>
      <c r="I6" s="201">
        <v>0</v>
      </c>
      <c r="J6" s="201">
        <v>7.89</v>
      </c>
      <c r="K6" s="201">
        <v>0.1</v>
      </c>
      <c r="L6" s="201">
        <v>0.33</v>
      </c>
      <c r="M6" s="201">
        <v>0.09</v>
      </c>
      <c r="N6" s="201">
        <v>0.1</v>
      </c>
      <c r="O6" s="201">
        <v>0.11</v>
      </c>
      <c r="P6" s="201">
        <v>0.14000000000000001</v>
      </c>
      <c r="Q6" s="201">
        <v>0</v>
      </c>
      <c r="R6" s="201">
        <v>0.05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37.96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</v>
      </c>
      <c r="AV6" s="201">
        <v>0</v>
      </c>
      <c r="AW6" s="201">
        <v>0</v>
      </c>
      <c r="AX6" s="201">
        <v>0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5.18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7.89</v>
      </c>
      <c r="K7" s="201">
        <v>0.1</v>
      </c>
      <c r="L7" s="201">
        <v>0.33</v>
      </c>
      <c r="M7" s="201">
        <v>0.09</v>
      </c>
      <c r="N7" s="201">
        <v>0.1</v>
      </c>
      <c r="O7" s="201">
        <v>0.11</v>
      </c>
      <c r="P7" s="201">
        <v>0.14000000000000001</v>
      </c>
      <c r="Q7" s="201">
        <v>0</v>
      </c>
      <c r="R7" s="201">
        <v>0.05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42.96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</v>
      </c>
      <c r="AV7" s="201">
        <v>0</v>
      </c>
      <c r="AW7" s="201">
        <v>0</v>
      </c>
      <c r="AX7" s="201">
        <v>0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5.18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7.89</v>
      </c>
      <c r="K8" s="201">
        <v>0.1</v>
      </c>
      <c r="L8" s="201">
        <v>0.33</v>
      </c>
      <c r="M8" s="201">
        <v>0.09</v>
      </c>
      <c r="N8" s="201">
        <v>0.1</v>
      </c>
      <c r="O8" s="201">
        <v>0.11</v>
      </c>
      <c r="P8" s="201">
        <v>0.14000000000000001</v>
      </c>
      <c r="Q8" s="201">
        <v>0</v>
      </c>
      <c r="R8" s="201">
        <v>0.05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47.96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</v>
      </c>
      <c r="AV8" s="201">
        <v>0</v>
      </c>
      <c r="AW8" s="201">
        <v>0</v>
      </c>
      <c r="AX8" s="201">
        <v>0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5.18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7.89</v>
      </c>
      <c r="K9" s="201">
        <v>0.1</v>
      </c>
      <c r="L9" s="201">
        <v>0.33</v>
      </c>
      <c r="M9" s="201">
        <v>0.09</v>
      </c>
      <c r="N9" s="201">
        <v>0.1</v>
      </c>
      <c r="O9" s="201">
        <v>0.11</v>
      </c>
      <c r="P9" s="201">
        <v>0.14000000000000001</v>
      </c>
      <c r="Q9" s="201">
        <v>0</v>
      </c>
      <c r="R9" s="201">
        <v>0.05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52.96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</v>
      </c>
      <c r="AV9" s="201">
        <v>0</v>
      </c>
      <c r="AW9" s="201">
        <v>0</v>
      </c>
      <c r="AX9" s="201">
        <v>0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5.18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7.89</v>
      </c>
      <c r="K10" s="201">
        <v>0.1</v>
      </c>
      <c r="L10" s="201">
        <v>0.33</v>
      </c>
      <c r="M10" s="201">
        <v>0.09</v>
      </c>
      <c r="N10" s="201">
        <v>0.1</v>
      </c>
      <c r="O10" s="201">
        <v>0.11</v>
      </c>
      <c r="P10" s="201">
        <v>0.14000000000000001</v>
      </c>
      <c r="Q10" s="201">
        <v>0</v>
      </c>
      <c r="R10" s="201">
        <v>0.05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58.69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</v>
      </c>
      <c r="AV10" s="201">
        <v>0</v>
      </c>
      <c r="AW10" s="201">
        <v>0</v>
      </c>
      <c r="AX10" s="201">
        <v>0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5.18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8.16</v>
      </c>
      <c r="K11" s="201">
        <v>0.1</v>
      </c>
      <c r="L11" s="201">
        <v>0.33</v>
      </c>
      <c r="M11" s="201">
        <v>0.09</v>
      </c>
      <c r="N11" s="201">
        <v>0.1</v>
      </c>
      <c r="O11" s="201">
        <v>0.11</v>
      </c>
      <c r="P11" s="201">
        <v>0.14000000000000001</v>
      </c>
      <c r="Q11" s="201">
        <v>0</v>
      </c>
      <c r="R11" s="201">
        <v>0.05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59.28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0.3</v>
      </c>
      <c r="AV11" s="201">
        <v>0</v>
      </c>
      <c r="AW11" s="201">
        <v>0</v>
      </c>
      <c r="AX11" s="201">
        <v>0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5.18</v>
      </c>
      <c r="E12" s="201">
        <v>0</v>
      </c>
      <c r="F12" s="201">
        <v>0</v>
      </c>
      <c r="G12" s="201">
        <v>8.0399999999999991</v>
      </c>
      <c r="H12" s="201">
        <v>0</v>
      </c>
      <c r="I12" s="201">
        <v>0</v>
      </c>
      <c r="J12" s="201">
        <v>8.16</v>
      </c>
      <c r="K12" s="201">
        <v>0.1</v>
      </c>
      <c r="L12" s="201">
        <v>0.33</v>
      </c>
      <c r="M12" s="201">
        <v>0.09</v>
      </c>
      <c r="N12" s="201">
        <v>0.1</v>
      </c>
      <c r="O12" s="201">
        <v>0.11</v>
      </c>
      <c r="P12" s="201">
        <v>0.14000000000000001</v>
      </c>
      <c r="Q12" s="201">
        <v>0</v>
      </c>
      <c r="R12" s="201">
        <v>0.05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59.28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0.3</v>
      </c>
      <c r="AV12" s="201">
        <v>0</v>
      </c>
      <c r="AW12" s="201">
        <v>0</v>
      </c>
      <c r="AX12" s="201">
        <v>0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5.18</v>
      </c>
      <c r="E13" s="201">
        <v>0</v>
      </c>
      <c r="F13" s="201">
        <v>0</v>
      </c>
      <c r="G13" s="201">
        <v>8.0399999999999991</v>
      </c>
      <c r="H13" s="201">
        <v>0</v>
      </c>
      <c r="I13" s="201">
        <v>0</v>
      </c>
      <c r="J13" s="201">
        <v>8.16</v>
      </c>
      <c r="K13" s="201">
        <v>0</v>
      </c>
      <c r="L13" s="201">
        <v>0.33</v>
      </c>
      <c r="M13" s="201">
        <v>0.09</v>
      </c>
      <c r="N13" s="201">
        <v>0.1</v>
      </c>
      <c r="O13" s="201">
        <v>0.11</v>
      </c>
      <c r="P13" s="201">
        <v>0.14000000000000001</v>
      </c>
      <c r="Q13" s="201">
        <v>0</v>
      </c>
      <c r="R13" s="201">
        <v>0.05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59.28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0.3</v>
      </c>
      <c r="AV13" s="201">
        <v>0</v>
      </c>
      <c r="AW13" s="201">
        <v>0</v>
      </c>
      <c r="AX13" s="201">
        <v>0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5.18</v>
      </c>
      <c r="E14" s="201">
        <v>0</v>
      </c>
      <c r="F14" s="201">
        <v>0</v>
      </c>
      <c r="G14" s="201">
        <v>8.0399999999999991</v>
      </c>
      <c r="H14" s="201">
        <v>0</v>
      </c>
      <c r="I14" s="201">
        <v>0</v>
      </c>
      <c r="J14" s="201">
        <v>8.16</v>
      </c>
      <c r="K14" s="201">
        <v>0.1</v>
      </c>
      <c r="L14" s="201">
        <v>0.33</v>
      </c>
      <c r="M14" s="201">
        <v>0.09</v>
      </c>
      <c r="N14" s="201">
        <v>0.1</v>
      </c>
      <c r="O14" s="201">
        <v>0.11</v>
      </c>
      <c r="P14" s="201">
        <v>0.14000000000000001</v>
      </c>
      <c r="Q14" s="201">
        <v>0</v>
      </c>
      <c r="R14" s="201">
        <v>0.05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59.28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0.3</v>
      </c>
      <c r="AV14" s="201">
        <v>0</v>
      </c>
      <c r="AW14" s="201">
        <v>0</v>
      </c>
      <c r="AX14" s="201">
        <v>0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5.18</v>
      </c>
      <c r="E15" s="201">
        <v>0</v>
      </c>
      <c r="F15" s="201">
        <v>0</v>
      </c>
      <c r="G15" s="201">
        <v>8.0399999999999991</v>
      </c>
      <c r="H15" s="201">
        <v>0</v>
      </c>
      <c r="I15" s="201">
        <v>0</v>
      </c>
      <c r="J15" s="201">
        <v>8.16</v>
      </c>
      <c r="K15" s="201">
        <v>0.1</v>
      </c>
      <c r="L15" s="201">
        <v>0.33</v>
      </c>
      <c r="M15" s="201">
        <v>0.09</v>
      </c>
      <c r="N15" s="201">
        <v>0.1</v>
      </c>
      <c r="O15" s="201">
        <v>0.11</v>
      </c>
      <c r="P15" s="201">
        <v>0.14000000000000001</v>
      </c>
      <c r="Q15" s="201">
        <v>0</v>
      </c>
      <c r="R15" s="201">
        <v>0.05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59.28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0.3</v>
      </c>
      <c r="AV15" s="201">
        <v>0</v>
      </c>
      <c r="AW15" s="201">
        <v>0</v>
      </c>
      <c r="AX15" s="201">
        <v>0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5.18</v>
      </c>
      <c r="E16" s="201">
        <v>0</v>
      </c>
      <c r="F16" s="201">
        <v>0</v>
      </c>
      <c r="G16" s="201">
        <v>8.0399999999999991</v>
      </c>
      <c r="H16" s="201">
        <v>0</v>
      </c>
      <c r="I16" s="201">
        <v>0</v>
      </c>
      <c r="J16" s="201">
        <v>8.16</v>
      </c>
      <c r="K16" s="201">
        <v>0.1</v>
      </c>
      <c r="L16" s="201">
        <v>0.33</v>
      </c>
      <c r="M16" s="201">
        <v>0.09</v>
      </c>
      <c r="N16" s="201">
        <v>0.1</v>
      </c>
      <c r="O16" s="201">
        <v>0.11</v>
      </c>
      <c r="P16" s="201">
        <v>0.14000000000000001</v>
      </c>
      <c r="Q16" s="201">
        <v>0</v>
      </c>
      <c r="R16" s="201">
        <v>0.05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59.28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0.3</v>
      </c>
      <c r="AV16" s="201">
        <v>0</v>
      </c>
      <c r="AW16" s="201">
        <v>0</v>
      </c>
      <c r="AX16" s="201">
        <v>0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5.18</v>
      </c>
      <c r="E17" s="201">
        <v>0</v>
      </c>
      <c r="F17" s="201">
        <v>0</v>
      </c>
      <c r="G17" s="201">
        <v>8.0399999999999991</v>
      </c>
      <c r="H17" s="201">
        <v>0</v>
      </c>
      <c r="I17" s="201">
        <v>0</v>
      </c>
      <c r="J17" s="201">
        <v>8.16</v>
      </c>
      <c r="K17" s="201">
        <v>0.1</v>
      </c>
      <c r="L17" s="201">
        <v>0.33</v>
      </c>
      <c r="M17" s="201">
        <v>0.09</v>
      </c>
      <c r="N17" s="201">
        <v>0.1</v>
      </c>
      <c r="O17" s="201">
        <v>0.11</v>
      </c>
      <c r="P17" s="201">
        <v>0.14000000000000001</v>
      </c>
      <c r="Q17" s="201">
        <v>0</v>
      </c>
      <c r="R17" s="201">
        <v>0.05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59.28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0.3</v>
      </c>
      <c r="AV17" s="201">
        <v>0</v>
      </c>
      <c r="AW17" s="201">
        <v>0</v>
      </c>
      <c r="AX17" s="201">
        <v>0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5.18</v>
      </c>
      <c r="E18" s="201">
        <v>0</v>
      </c>
      <c r="F18" s="201">
        <v>0</v>
      </c>
      <c r="G18" s="201">
        <v>8.0399999999999991</v>
      </c>
      <c r="H18" s="201">
        <v>0</v>
      </c>
      <c r="I18" s="201">
        <v>0</v>
      </c>
      <c r="J18" s="201">
        <v>8.16</v>
      </c>
      <c r="K18" s="201">
        <v>0.1</v>
      </c>
      <c r="L18" s="201">
        <v>0.33</v>
      </c>
      <c r="M18" s="201">
        <v>0.09</v>
      </c>
      <c r="N18" s="201">
        <v>0.1</v>
      </c>
      <c r="O18" s="201">
        <v>0.11</v>
      </c>
      <c r="P18" s="201">
        <v>0.14000000000000001</v>
      </c>
      <c r="Q18" s="201">
        <v>0</v>
      </c>
      <c r="R18" s="201">
        <v>0.05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59.28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0.3</v>
      </c>
      <c r="AV18" s="201">
        <v>0</v>
      </c>
      <c r="AW18" s="201">
        <v>0</v>
      </c>
      <c r="AX18" s="201">
        <v>0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5.18</v>
      </c>
      <c r="E19" s="201">
        <v>0</v>
      </c>
      <c r="F19" s="201">
        <v>0</v>
      </c>
      <c r="G19" s="201">
        <v>8.0399999999999991</v>
      </c>
      <c r="H19" s="201">
        <v>0</v>
      </c>
      <c r="I19" s="201">
        <v>0</v>
      </c>
      <c r="J19" s="201">
        <v>8.16</v>
      </c>
      <c r="K19" s="201">
        <v>0.1</v>
      </c>
      <c r="L19" s="201">
        <v>0.33</v>
      </c>
      <c r="M19" s="201">
        <v>0.09</v>
      </c>
      <c r="N19" s="201">
        <v>0.1</v>
      </c>
      <c r="O19" s="201">
        <v>0.11</v>
      </c>
      <c r="P19" s="201">
        <v>0.14000000000000001</v>
      </c>
      <c r="Q19" s="201">
        <v>0</v>
      </c>
      <c r="R19" s="201">
        <v>0.05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59.28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0.3</v>
      </c>
      <c r="AV19" s="201">
        <v>0</v>
      </c>
      <c r="AW19" s="201">
        <v>0</v>
      </c>
      <c r="AX19" s="201">
        <v>0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5.18</v>
      </c>
      <c r="E20" s="201">
        <v>0</v>
      </c>
      <c r="F20" s="201">
        <v>0</v>
      </c>
      <c r="G20" s="201">
        <v>8.0399999999999991</v>
      </c>
      <c r="H20" s="201">
        <v>0</v>
      </c>
      <c r="I20" s="201">
        <v>0</v>
      </c>
      <c r="J20" s="201">
        <v>8.16</v>
      </c>
      <c r="K20" s="201">
        <v>0.11</v>
      </c>
      <c r="L20" s="201">
        <v>0.33</v>
      </c>
      <c r="M20" s="201">
        <v>0.09</v>
      </c>
      <c r="N20" s="201">
        <v>0.1</v>
      </c>
      <c r="O20" s="201">
        <v>0.11</v>
      </c>
      <c r="P20" s="201">
        <v>0.14000000000000001</v>
      </c>
      <c r="Q20" s="201">
        <v>0</v>
      </c>
      <c r="R20" s="201">
        <v>0.05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59.28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0.3</v>
      </c>
      <c r="AV20" s="201">
        <v>0</v>
      </c>
      <c r="AW20" s="201">
        <v>0</v>
      </c>
      <c r="AX20" s="201">
        <v>0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5.18</v>
      </c>
      <c r="E21" s="201">
        <v>0</v>
      </c>
      <c r="F21" s="201">
        <v>0</v>
      </c>
      <c r="G21" s="201">
        <v>8.0399999999999991</v>
      </c>
      <c r="H21" s="201">
        <v>0</v>
      </c>
      <c r="I21" s="201">
        <v>0</v>
      </c>
      <c r="J21" s="201">
        <v>8.16</v>
      </c>
      <c r="K21" s="201">
        <v>0</v>
      </c>
      <c r="L21" s="201">
        <v>0.33</v>
      </c>
      <c r="M21" s="201">
        <v>0.09</v>
      </c>
      <c r="N21" s="201">
        <v>0.1</v>
      </c>
      <c r="O21" s="201">
        <v>0.11</v>
      </c>
      <c r="P21" s="201">
        <v>0.14000000000000001</v>
      </c>
      <c r="Q21" s="201">
        <v>0</v>
      </c>
      <c r="R21" s="201">
        <v>0.05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59.28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0.3</v>
      </c>
      <c r="AV21" s="201">
        <v>0</v>
      </c>
      <c r="AW21" s="201">
        <v>0</v>
      </c>
      <c r="AX21" s="201">
        <v>0.04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5.18</v>
      </c>
      <c r="E22" s="201">
        <v>0</v>
      </c>
      <c r="F22" s="201">
        <v>0</v>
      </c>
      <c r="G22" s="201">
        <v>8.0399999999999991</v>
      </c>
      <c r="H22" s="201">
        <v>0</v>
      </c>
      <c r="I22" s="201">
        <v>0</v>
      </c>
      <c r="J22" s="201">
        <v>8.16</v>
      </c>
      <c r="K22" s="201">
        <v>0</v>
      </c>
      <c r="L22" s="201">
        <v>0.33</v>
      </c>
      <c r="M22" s="201">
        <v>0.09</v>
      </c>
      <c r="N22" s="201">
        <v>0.1</v>
      </c>
      <c r="O22" s="201">
        <v>0.11</v>
      </c>
      <c r="P22" s="201">
        <v>0.14000000000000001</v>
      </c>
      <c r="Q22" s="201">
        <v>0</v>
      </c>
      <c r="R22" s="201">
        <v>0.05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59.28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0.3</v>
      </c>
      <c r="AV22" s="201">
        <v>0</v>
      </c>
      <c r="AW22" s="201">
        <v>0</v>
      </c>
      <c r="AX22" s="201">
        <v>0.04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5.18</v>
      </c>
      <c r="E23" s="201">
        <v>0</v>
      </c>
      <c r="F23" s="201">
        <v>0</v>
      </c>
      <c r="G23" s="201">
        <v>8.0399999999999991</v>
      </c>
      <c r="H23" s="201">
        <v>0</v>
      </c>
      <c r="I23" s="201">
        <v>0</v>
      </c>
      <c r="J23" s="201">
        <v>8.16</v>
      </c>
      <c r="K23" s="201">
        <v>0.1</v>
      </c>
      <c r="L23" s="201">
        <v>0.33</v>
      </c>
      <c r="M23" s="201">
        <v>0.09</v>
      </c>
      <c r="N23" s="201">
        <v>0.1</v>
      </c>
      <c r="O23" s="201">
        <v>0.11</v>
      </c>
      <c r="P23" s="201">
        <v>0.14000000000000001</v>
      </c>
      <c r="Q23" s="201">
        <v>0</v>
      </c>
      <c r="R23" s="201">
        <v>0.05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59.28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0.3</v>
      </c>
      <c r="AV23" s="201">
        <v>0</v>
      </c>
      <c r="AW23" s="201">
        <v>0</v>
      </c>
      <c r="AX23" s="201">
        <v>0.04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5.18</v>
      </c>
      <c r="E24" s="201">
        <v>0</v>
      </c>
      <c r="F24" s="201">
        <v>0</v>
      </c>
      <c r="G24" s="201">
        <v>8.0399999999999991</v>
      </c>
      <c r="H24" s="201">
        <v>0</v>
      </c>
      <c r="I24" s="201">
        <v>0</v>
      </c>
      <c r="J24" s="201">
        <v>8.16</v>
      </c>
      <c r="K24" s="201">
        <v>0.1</v>
      </c>
      <c r="L24" s="201">
        <v>0.33</v>
      </c>
      <c r="M24" s="201">
        <v>0.09</v>
      </c>
      <c r="N24" s="201">
        <v>0.1</v>
      </c>
      <c r="O24" s="201">
        <v>0.11</v>
      </c>
      <c r="P24" s="201">
        <v>0.14000000000000001</v>
      </c>
      <c r="Q24" s="201">
        <v>0</v>
      </c>
      <c r="R24" s="201">
        <v>0.05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59.28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0.3</v>
      </c>
      <c r="AV24" s="201">
        <v>0</v>
      </c>
      <c r="AW24" s="201">
        <v>0</v>
      </c>
      <c r="AX24" s="201">
        <v>0.04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5.18</v>
      </c>
      <c r="E25" s="201">
        <v>0</v>
      </c>
      <c r="F25" s="201">
        <v>0</v>
      </c>
      <c r="G25" s="201">
        <v>8.0399999999999991</v>
      </c>
      <c r="H25" s="201">
        <v>0</v>
      </c>
      <c r="I25" s="201">
        <v>0</v>
      </c>
      <c r="J25" s="201">
        <v>8.16</v>
      </c>
      <c r="K25" s="201">
        <v>0.1</v>
      </c>
      <c r="L25" s="201">
        <v>0.33</v>
      </c>
      <c r="M25" s="201">
        <v>0.09</v>
      </c>
      <c r="N25" s="201">
        <v>0.1</v>
      </c>
      <c r="O25" s="201">
        <v>0.11</v>
      </c>
      <c r="P25" s="201">
        <v>0.14000000000000001</v>
      </c>
      <c r="Q25" s="201">
        <v>0</v>
      </c>
      <c r="R25" s="201">
        <v>0.05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59.28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0.3</v>
      </c>
      <c r="AV25" s="201">
        <v>0</v>
      </c>
      <c r="AW25" s="201">
        <v>0</v>
      </c>
      <c r="AX25" s="201">
        <v>0.04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5.18</v>
      </c>
      <c r="E26" s="201">
        <v>0</v>
      </c>
      <c r="F26" s="201">
        <v>0</v>
      </c>
      <c r="G26" s="201">
        <v>8.0399999999999991</v>
      </c>
      <c r="H26" s="201">
        <v>0</v>
      </c>
      <c r="I26" s="201">
        <v>0</v>
      </c>
      <c r="J26" s="201">
        <v>8.16</v>
      </c>
      <c r="K26" s="201">
        <v>0.1</v>
      </c>
      <c r="L26" s="201">
        <v>0.33</v>
      </c>
      <c r="M26" s="201">
        <v>0.09</v>
      </c>
      <c r="N26" s="201">
        <v>0.1</v>
      </c>
      <c r="O26" s="201">
        <v>0.11</v>
      </c>
      <c r="P26" s="201">
        <v>0.14000000000000001</v>
      </c>
      <c r="Q26" s="201">
        <v>0</v>
      </c>
      <c r="R26" s="201">
        <v>0.05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59.28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0.3</v>
      </c>
      <c r="AV26" s="201">
        <v>0</v>
      </c>
      <c r="AW26" s="201">
        <v>0</v>
      </c>
      <c r="AX26" s="201">
        <v>0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5.18</v>
      </c>
      <c r="E27" s="201">
        <v>0</v>
      </c>
      <c r="F27" s="201">
        <v>0</v>
      </c>
      <c r="G27" s="201">
        <v>8.0399999999999991</v>
      </c>
      <c r="H27" s="201">
        <v>0</v>
      </c>
      <c r="I27" s="201">
        <v>0</v>
      </c>
      <c r="J27" s="201">
        <v>7.89</v>
      </c>
      <c r="K27" s="201">
        <v>0.1</v>
      </c>
      <c r="L27" s="201">
        <v>0.33</v>
      </c>
      <c r="M27" s="201">
        <v>0.09</v>
      </c>
      <c r="N27" s="201">
        <v>0.1</v>
      </c>
      <c r="O27" s="201">
        <v>0.11</v>
      </c>
      <c r="P27" s="201">
        <v>0.14000000000000001</v>
      </c>
      <c r="Q27" s="201">
        <v>0</v>
      </c>
      <c r="R27" s="201">
        <v>0.05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59.28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0.3</v>
      </c>
      <c r="AV27" s="201">
        <v>0</v>
      </c>
      <c r="AW27" s="201">
        <v>0</v>
      </c>
      <c r="AX27" s="201">
        <v>0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5.18</v>
      </c>
      <c r="E28" s="201">
        <v>0</v>
      </c>
      <c r="F28" s="201">
        <v>0</v>
      </c>
      <c r="G28" s="201">
        <v>8.0399999999999991</v>
      </c>
      <c r="H28" s="201">
        <v>0</v>
      </c>
      <c r="I28" s="201">
        <v>0</v>
      </c>
      <c r="J28" s="201">
        <v>7.89</v>
      </c>
      <c r="K28" s="201">
        <v>0.1</v>
      </c>
      <c r="L28" s="201">
        <v>0.33</v>
      </c>
      <c r="M28" s="201">
        <v>0.09</v>
      </c>
      <c r="N28" s="201">
        <v>0.1</v>
      </c>
      <c r="O28" s="201">
        <v>0.11</v>
      </c>
      <c r="P28" s="201">
        <v>0.14000000000000001</v>
      </c>
      <c r="Q28" s="201">
        <v>0</v>
      </c>
      <c r="R28" s="201">
        <v>0.05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59.28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0.3</v>
      </c>
      <c r="AV28" s="201">
        <v>0</v>
      </c>
      <c r="AW28" s="201">
        <v>0</v>
      </c>
      <c r="AX28" s="201">
        <v>0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5.18</v>
      </c>
      <c r="E29" s="201">
        <v>0</v>
      </c>
      <c r="F29" s="201">
        <v>0</v>
      </c>
      <c r="G29" s="201">
        <v>8.0399999999999991</v>
      </c>
      <c r="H29" s="201">
        <v>0</v>
      </c>
      <c r="I29" s="201">
        <v>0</v>
      </c>
      <c r="J29" s="201">
        <v>7.89</v>
      </c>
      <c r="K29" s="201">
        <v>0.1</v>
      </c>
      <c r="L29" s="201">
        <v>0.33</v>
      </c>
      <c r="M29" s="201">
        <v>0.09</v>
      </c>
      <c r="N29" s="201">
        <v>0.1</v>
      </c>
      <c r="O29" s="201">
        <v>0.11</v>
      </c>
      <c r="P29" s="201">
        <v>0.14000000000000001</v>
      </c>
      <c r="Q29" s="201">
        <v>0</v>
      </c>
      <c r="R29" s="201">
        <v>0.05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59.28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0.3</v>
      </c>
      <c r="AV29" s="201">
        <v>0</v>
      </c>
      <c r="AW29" s="201">
        <v>0</v>
      </c>
      <c r="AX29" s="201">
        <v>0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5.18</v>
      </c>
      <c r="E30" s="201">
        <v>0</v>
      </c>
      <c r="F30" s="201">
        <v>0</v>
      </c>
      <c r="G30" s="201">
        <v>8.0399999999999991</v>
      </c>
      <c r="H30" s="201">
        <v>0</v>
      </c>
      <c r="I30" s="201">
        <v>0</v>
      </c>
      <c r="J30" s="201">
        <v>7.89</v>
      </c>
      <c r="K30" s="201">
        <v>0.1</v>
      </c>
      <c r="L30" s="201">
        <v>0.33</v>
      </c>
      <c r="M30" s="201">
        <v>0.09</v>
      </c>
      <c r="N30" s="201">
        <v>0.1</v>
      </c>
      <c r="O30" s="201">
        <v>0.11</v>
      </c>
      <c r="P30" s="201">
        <v>0.14000000000000001</v>
      </c>
      <c r="Q30" s="201">
        <v>0</v>
      </c>
      <c r="R30" s="201">
        <v>0.05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59.28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0.3</v>
      </c>
      <c r="AV30" s="201">
        <v>0</v>
      </c>
      <c r="AW30" s="201">
        <v>0</v>
      </c>
      <c r="AX30" s="201">
        <v>0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5.18</v>
      </c>
      <c r="E31" s="201">
        <v>0</v>
      </c>
      <c r="F31" s="201">
        <v>0</v>
      </c>
      <c r="G31" s="201">
        <v>7.9</v>
      </c>
      <c r="H31" s="201">
        <v>0</v>
      </c>
      <c r="I31" s="201">
        <v>0</v>
      </c>
      <c r="J31" s="201">
        <v>7.89</v>
      </c>
      <c r="K31" s="201">
        <v>0.1</v>
      </c>
      <c r="L31" s="201">
        <v>0.33</v>
      </c>
      <c r="M31" s="201">
        <v>0.09</v>
      </c>
      <c r="N31" s="201">
        <v>0.1</v>
      </c>
      <c r="O31" s="201">
        <v>0.11</v>
      </c>
      <c r="P31" s="201">
        <v>0.14000000000000001</v>
      </c>
      <c r="Q31" s="201">
        <v>0</v>
      </c>
      <c r="R31" s="201">
        <v>0.05</v>
      </c>
      <c r="S31" s="201">
        <v>0.02</v>
      </c>
      <c r="T31" s="201">
        <v>0.05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59.28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0.3</v>
      </c>
      <c r="AV31" s="201">
        <v>0</v>
      </c>
      <c r="AW31" s="201">
        <v>0</v>
      </c>
      <c r="AX31" s="201">
        <v>0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5.18</v>
      </c>
      <c r="E32" s="201">
        <v>0</v>
      </c>
      <c r="F32" s="201">
        <v>0</v>
      </c>
      <c r="G32" s="201">
        <v>7.9</v>
      </c>
      <c r="H32" s="201">
        <v>0</v>
      </c>
      <c r="I32" s="201">
        <v>0</v>
      </c>
      <c r="J32" s="201">
        <v>7.89</v>
      </c>
      <c r="K32" s="201">
        <v>0.1</v>
      </c>
      <c r="L32" s="201">
        <v>0.33</v>
      </c>
      <c r="M32" s="201">
        <v>0.09</v>
      </c>
      <c r="N32" s="201">
        <v>0.1</v>
      </c>
      <c r="O32" s="201">
        <v>0.11</v>
      </c>
      <c r="P32" s="201">
        <v>0.14000000000000001</v>
      </c>
      <c r="Q32" s="201">
        <v>0</v>
      </c>
      <c r="R32" s="201">
        <v>0.05</v>
      </c>
      <c r="S32" s="201">
        <v>0.02</v>
      </c>
      <c r="T32" s="201">
        <v>0.05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59.28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0.3</v>
      </c>
      <c r="AV32" s="201">
        <v>0</v>
      </c>
      <c r="AW32" s="201">
        <v>0</v>
      </c>
      <c r="AX32" s="201">
        <v>0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5.18</v>
      </c>
      <c r="E33" s="201">
        <v>0</v>
      </c>
      <c r="F33" s="201">
        <v>0</v>
      </c>
      <c r="G33" s="201">
        <v>7.9</v>
      </c>
      <c r="H33" s="201">
        <v>0</v>
      </c>
      <c r="I33" s="201">
        <v>0</v>
      </c>
      <c r="J33" s="201">
        <v>7.89</v>
      </c>
      <c r="K33" s="201">
        <v>0.1</v>
      </c>
      <c r="L33" s="201">
        <v>0.33</v>
      </c>
      <c r="M33" s="201">
        <v>0.09</v>
      </c>
      <c r="N33" s="201">
        <v>0.1</v>
      </c>
      <c r="O33" s="201">
        <v>0.11</v>
      </c>
      <c r="P33" s="201">
        <v>0.14000000000000001</v>
      </c>
      <c r="Q33" s="201">
        <v>0</v>
      </c>
      <c r="R33" s="201">
        <v>0.05</v>
      </c>
      <c r="S33" s="201">
        <v>0.02</v>
      </c>
      <c r="T33" s="201">
        <v>0.05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59.28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0.3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5.18</v>
      </c>
      <c r="E34" s="201">
        <v>0</v>
      </c>
      <c r="F34" s="201">
        <v>0</v>
      </c>
      <c r="G34" s="201">
        <v>7.9</v>
      </c>
      <c r="H34" s="201">
        <v>0</v>
      </c>
      <c r="I34" s="201">
        <v>0</v>
      </c>
      <c r="J34" s="201">
        <v>7.89</v>
      </c>
      <c r="K34" s="201">
        <v>0.1</v>
      </c>
      <c r="L34" s="201">
        <v>0.33</v>
      </c>
      <c r="M34" s="201">
        <v>0.09</v>
      </c>
      <c r="N34" s="201">
        <v>0.1</v>
      </c>
      <c r="O34" s="201">
        <v>0.11</v>
      </c>
      <c r="P34" s="201">
        <v>0.14000000000000001</v>
      </c>
      <c r="Q34" s="201">
        <v>0</v>
      </c>
      <c r="R34" s="201">
        <v>0.05</v>
      </c>
      <c r="S34" s="201">
        <v>0.02</v>
      </c>
      <c r="T34" s="201">
        <v>0.05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59.28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0.3</v>
      </c>
      <c r="AV34" s="201">
        <v>0</v>
      </c>
      <c r="AW34" s="201">
        <v>0</v>
      </c>
      <c r="AX34" s="201">
        <v>0.04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5.1100000000000003</v>
      </c>
      <c r="E35" s="201">
        <v>0</v>
      </c>
      <c r="F35" s="201">
        <v>0</v>
      </c>
      <c r="G35" s="201">
        <v>7.9</v>
      </c>
      <c r="H35" s="201">
        <v>0</v>
      </c>
      <c r="I35" s="201">
        <v>0</v>
      </c>
      <c r="J35" s="201">
        <v>7.61</v>
      </c>
      <c r="K35" s="201">
        <v>0.1</v>
      </c>
      <c r="L35" s="201">
        <v>0.33</v>
      </c>
      <c r="M35" s="201">
        <v>0.09</v>
      </c>
      <c r="N35" s="201">
        <v>0.1</v>
      </c>
      <c r="O35" s="201">
        <v>0.11</v>
      </c>
      <c r="P35" s="201">
        <v>0.14000000000000001</v>
      </c>
      <c r="Q35" s="201">
        <v>0</v>
      </c>
      <c r="R35" s="201">
        <v>0.05</v>
      </c>
      <c r="S35" s="201">
        <v>0.02</v>
      </c>
      <c r="T35" s="201">
        <v>0.05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59.28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0.04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5.1100000000000003</v>
      </c>
      <c r="E36" s="201">
        <v>0</v>
      </c>
      <c r="F36" s="201">
        <v>0</v>
      </c>
      <c r="G36" s="201">
        <v>7.9</v>
      </c>
      <c r="H36" s="201">
        <v>0</v>
      </c>
      <c r="I36" s="201">
        <v>0</v>
      </c>
      <c r="J36" s="201">
        <v>7.61</v>
      </c>
      <c r="K36" s="201">
        <v>0.1</v>
      </c>
      <c r="L36" s="201">
        <v>0.33</v>
      </c>
      <c r="M36" s="201">
        <v>0.09</v>
      </c>
      <c r="N36" s="201">
        <v>0.1</v>
      </c>
      <c r="O36" s="201">
        <v>0.11</v>
      </c>
      <c r="P36" s="201">
        <v>0.14000000000000001</v>
      </c>
      <c r="Q36" s="201">
        <v>0</v>
      </c>
      <c r="R36" s="201">
        <v>0.05</v>
      </c>
      <c r="S36" s="201">
        <v>0.02</v>
      </c>
      <c r="T36" s="201">
        <v>0.05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58.27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0.04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5.1100000000000003</v>
      </c>
      <c r="E37" s="201">
        <v>0</v>
      </c>
      <c r="F37" s="201">
        <v>0</v>
      </c>
      <c r="G37" s="201">
        <v>7.9</v>
      </c>
      <c r="H37" s="201">
        <v>0</v>
      </c>
      <c r="I37" s="201">
        <v>0</v>
      </c>
      <c r="J37" s="201">
        <v>7.61</v>
      </c>
      <c r="K37" s="201">
        <v>0.1</v>
      </c>
      <c r="L37" s="201">
        <v>0.33</v>
      </c>
      <c r="M37" s="201">
        <v>0.09</v>
      </c>
      <c r="N37" s="201">
        <v>0.1</v>
      </c>
      <c r="O37" s="201">
        <v>0.11</v>
      </c>
      <c r="P37" s="201">
        <v>0.14000000000000001</v>
      </c>
      <c r="Q37" s="201">
        <v>0</v>
      </c>
      <c r="R37" s="201">
        <v>0.05</v>
      </c>
      <c r="S37" s="201">
        <v>0.02</v>
      </c>
      <c r="T37" s="201">
        <v>0.05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58.4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0.04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5.1100000000000003</v>
      </c>
      <c r="E38" s="201">
        <v>0</v>
      </c>
      <c r="F38" s="201">
        <v>0</v>
      </c>
      <c r="G38" s="201">
        <v>7.9</v>
      </c>
      <c r="H38" s="201">
        <v>0</v>
      </c>
      <c r="I38" s="201">
        <v>0</v>
      </c>
      <c r="J38" s="201">
        <v>7.61</v>
      </c>
      <c r="K38" s="201">
        <v>0.1</v>
      </c>
      <c r="L38" s="201">
        <v>0.33</v>
      </c>
      <c r="M38" s="201">
        <v>0.09</v>
      </c>
      <c r="N38" s="201">
        <v>0.1</v>
      </c>
      <c r="O38" s="201">
        <v>0.11</v>
      </c>
      <c r="P38" s="201">
        <v>0.14000000000000001</v>
      </c>
      <c r="Q38" s="201">
        <v>0</v>
      </c>
      <c r="R38" s="201">
        <v>0.05</v>
      </c>
      <c r="S38" s="201">
        <v>0.02</v>
      </c>
      <c r="T38" s="201">
        <v>0.05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57.11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0.04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5.1100000000000003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7.61</v>
      </c>
      <c r="K39" s="201">
        <v>0.1</v>
      </c>
      <c r="L39" s="201">
        <v>0.33</v>
      </c>
      <c r="M39" s="201">
        <v>0.09</v>
      </c>
      <c r="N39" s="201">
        <v>0.1</v>
      </c>
      <c r="O39" s="201">
        <v>0.11</v>
      </c>
      <c r="P39" s="201">
        <v>0.14000000000000001</v>
      </c>
      <c r="Q39" s="201">
        <v>0</v>
      </c>
      <c r="R39" s="201">
        <v>0.05</v>
      </c>
      <c r="S39" s="201">
        <v>0.02</v>
      </c>
      <c r="T39" s="201">
        <v>0.05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57.82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5.1100000000000003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7.61</v>
      </c>
      <c r="K40" s="201">
        <v>0.1</v>
      </c>
      <c r="L40" s="201">
        <v>0.33</v>
      </c>
      <c r="M40" s="201">
        <v>0.09</v>
      </c>
      <c r="N40" s="201">
        <v>0.1</v>
      </c>
      <c r="O40" s="201">
        <v>0.11</v>
      </c>
      <c r="P40" s="201">
        <v>0.14000000000000001</v>
      </c>
      <c r="Q40" s="201">
        <v>0</v>
      </c>
      <c r="R40" s="201">
        <v>0.05</v>
      </c>
      <c r="S40" s="201">
        <v>0.02</v>
      </c>
      <c r="T40" s="201">
        <v>0.05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71.5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5.1100000000000003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7.61</v>
      </c>
      <c r="K41" s="201">
        <v>0.1</v>
      </c>
      <c r="L41" s="201">
        <v>0.33</v>
      </c>
      <c r="M41" s="201">
        <v>0.09</v>
      </c>
      <c r="N41" s="201">
        <v>0.1</v>
      </c>
      <c r="O41" s="201">
        <v>0.11</v>
      </c>
      <c r="P41" s="201">
        <v>0.14000000000000001</v>
      </c>
      <c r="Q41" s="201">
        <v>0</v>
      </c>
      <c r="R41" s="201">
        <v>0.05</v>
      </c>
      <c r="S41" s="201">
        <v>0.02</v>
      </c>
      <c r="T41" s="201">
        <v>0.05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0.3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5.1100000000000003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7.61</v>
      </c>
      <c r="K42" s="201">
        <v>0.1</v>
      </c>
      <c r="L42" s="201">
        <v>0.33</v>
      </c>
      <c r="M42" s="201">
        <v>0.09</v>
      </c>
      <c r="N42" s="201">
        <v>0.1</v>
      </c>
      <c r="O42" s="201">
        <v>0.11</v>
      </c>
      <c r="P42" s="201">
        <v>0.14000000000000001</v>
      </c>
      <c r="Q42" s="201">
        <v>0</v>
      </c>
      <c r="R42" s="201">
        <v>0.05</v>
      </c>
      <c r="S42" s="201">
        <v>0.02</v>
      </c>
      <c r="T42" s="201">
        <v>0.05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0.3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5.1100000000000003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7.61</v>
      </c>
      <c r="K43" s="201">
        <v>0.1</v>
      </c>
      <c r="L43" s="201">
        <v>0.33</v>
      </c>
      <c r="M43" s="201">
        <v>0.09</v>
      </c>
      <c r="N43" s="201">
        <v>0.1</v>
      </c>
      <c r="O43" s="201">
        <v>0.11</v>
      </c>
      <c r="P43" s="201">
        <v>0.14000000000000001</v>
      </c>
      <c r="Q43" s="201">
        <v>0</v>
      </c>
      <c r="R43" s="201">
        <v>0.05</v>
      </c>
      <c r="S43" s="201">
        <v>0.02</v>
      </c>
      <c r="T43" s="201">
        <v>0.05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0.3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5.1100000000000003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7.61</v>
      </c>
      <c r="K44" s="201">
        <v>0.1</v>
      </c>
      <c r="L44" s="201">
        <v>0.33</v>
      </c>
      <c r="M44" s="201">
        <v>0.09</v>
      </c>
      <c r="N44" s="201">
        <v>0.1</v>
      </c>
      <c r="O44" s="201">
        <v>0.11</v>
      </c>
      <c r="P44" s="201">
        <v>0.14000000000000001</v>
      </c>
      <c r="Q44" s="201">
        <v>0</v>
      </c>
      <c r="R44" s="201">
        <v>0.05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0.3</v>
      </c>
      <c r="AV44" s="201">
        <v>0</v>
      </c>
      <c r="AW44" s="201">
        <v>0</v>
      </c>
      <c r="AX44" s="201">
        <v>0</v>
      </c>
      <c r="AY44" s="201">
        <v>0.19</v>
      </c>
    </row>
    <row r="45" spans="1:51">
      <c r="A45" t="s">
        <v>87</v>
      </c>
      <c r="B45" s="201">
        <v>0</v>
      </c>
      <c r="C45" s="201">
        <v>0</v>
      </c>
      <c r="D45" s="201">
        <v>5.1100000000000003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7.61</v>
      </c>
      <c r="K45" s="201">
        <v>0.1</v>
      </c>
      <c r="L45" s="201">
        <v>0.33</v>
      </c>
      <c r="M45" s="201">
        <v>0.09</v>
      </c>
      <c r="N45" s="201">
        <v>0.1</v>
      </c>
      <c r="O45" s="201">
        <v>0.11</v>
      </c>
      <c r="P45" s="201">
        <v>0.14000000000000001</v>
      </c>
      <c r="Q45" s="201">
        <v>0</v>
      </c>
      <c r="R45" s="201">
        <v>0.05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0.3</v>
      </c>
      <c r="AV45" s="201">
        <v>0</v>
      </c>
      <c r="AW45" s="201">
        <v>0</v>
      </c>
      <c r="AX45" s="201">
        <v>0</v>
      </c>
      <c r="AY45" s="201">
        <v>0.19</v>
      </c>
    </row>
    <row r="46" spans="1:51">
      <c r="A46" t="s">
        <v>88</v>
      </c>
      <c r="B46" s="201">
        <v>0</v>
      </c>
      <c r="C46" s="201">
        <v>0</v>
      </c>
      <c r="D46" s="201">
        <v>5.1100000000000003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7.61</v>
      </c>
      <c r="K46" s="201">
        <v>0.1</v>
      </c>
      <c r="L46" s="201">
        <v>0.33</v>
      </c>
      <c r="M46" s="201">
        <v>0.09</v>
      </c>
      <c r="N46" s="201">
        <v>0.1</v>
      </c>
      <c r="O46" s="201">
        <v>0.11</v>
      </c>
      <c r="P46" s="201">
        <v>0.14000000000000001</v>
      </c>
      <c r="Q46" s="201">
        <v>0</v>
      </c>
      <c r="R46" s="201">
        <v>0.05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0.3</v>
      </c>
      <c r="AV46" s="201">
        <v>0</v>
      </c>
      <c r="AW46" s="201">
        <v>0</v>
      </c>
      <c r="AX46" s="201">
        <v>0</v>
      </c>
      <c r="AY46" s="201">
        <v>0.19</v>
      </c>
    </row>
    <row r="47" spans="1:51">
      <c r="A47" t="s">
        <v>89</v>
      </c>
      <c r="B47" s="201">
        <v>0</v>
      </c>
      <c r="C47" s="201">
        <v>0</v>
      </c>
      <c r="D47" s="201">
        <v>5.05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7.61</v>
      </c>
      <c r="K47" s="201">
        <v>0.1</v>
      </c>
      <c r="L47" s="201">
        <v>0.33</v>
      </c>
      <c r="M47" s="201">
        <v>0.09</v>
      </c>
      <c r="N47" s="201">
        <v>0.1</v>
      </c>
      <c r="O47" s="201">
        <v>0.11</v>
      </c>
      <c r="P47" s="201">
        <v>0.14000000000000001</v>
      </c>
      <c r="Q47" s="201">
        <v>0</v>
      </c>
      <c r="R47" s="201">
        <v>0.05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0.3</v>
      </c>
      <c r="AV47" s="201">
        <v>0</v>
      </c>
      <c r="AW47" s="201">
        <v>0</v>
      </c>
      <c r="AX47" s="201">
        <v>0</v>
      </c>
      <c r="AY47" s="201">
        <v>0.19</v>
      </c>
    </row>
    <row r="48" spans="1:51">
      <c r="A48" t="s">
        <v>90</v>
      </c>
      <c r="B48" s="201">
        <v>0</v>
      </c>
      <c r="C48" s="201">
        <v>0</v>
      </c>
      <c r="D48" s="201">
        <v>5.05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7.61</v>
      </c>
      <c r="K48" s="201">
        <v>0.1</v>
      </c>
      <c r="L48" s="201">
        <v>0.33</v>
      </c>
      <c r="M48" s="201">
        <v>0.09</v>
      </c>
      <c r="N48" s="201">
        <v>0.1</v>
      </c>
      <c r="O48" s="201">
        <v>0.11</v>
      </c>
      <c r="P48" s="201">
        <v>0.14000000000000001</v>
      </c>
      <c r="Q48" s="201">
        <v>0</v>
      </c>
      <c r="R48" s="201">
        <v>0.05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0.3</v>
      </c>
      <c r="AV48" s="201">
        <v>0</v>
      </c>
      <c r="AW48" s="201">
        <v>0</v>
      </c>
      <c r="AX48" s="201">
        <v>0</v>
      </c>
      <c r="AY48" s="201">
        <v>0.19</v>
      </c>
    </row>
    <row r="49" spans="1:51">
      <c r="A49" t="s">
        <v>91</v>
      </c>
      <c r="B49" s="201">
        <v>0</v>
      </c>
      <c r="C49" s="201">
        <v>0</v>
      </c>
      <c r="D49" s="201">
        <v>5.05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7.61</v>
      </c>
      <c r="K49" s="201">
        <v>0.1</v>
      </c>
      <c r="L49" s="201">
        <v>0.33</v>
      </c>
      <c r="M49" s="201">
        <v>0.09</v>
      </c>
      <c r="N49" s="201">
        <v>0.1</v>
      </c>
      <c r="O49" s="201">
        <v>0.11</v>
      </c>
      <c r="P49" s="201">
        <v>0.14000000000000001</v>
      </c>
      <c r="Q49" s="201">
        <v>0</v>
      </c>
      <c r="R49" s="201">
        <v>0.05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0.3</v>
      </c>
      <c r="AV49" s="201">
        <v>0</v>
      </c>
      <c r="AW49" s="201">
        <v>0</v>
      </c>
      <c r="AX49" s="201">
        <v>0</v>
      </c>
      <c r="AY49" s="201">
        <v>0.19</v>
      </c>
    </row>
    <row r="50" spans="1:51">
      <c r="A50" t="s">
        <v>92</v>
      </c>
      <c r="B50" s="201">
        <v>0</v>
      </c>
      <c r="C50" s="201">
        <v>0</v>
      </c>
      <c r="D50" s="201">
        <v>5.05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7.61</v>
      </c>
      <c r="K50" s="201">
        <v>0.1</v>
      </c>
      <c r="L50" s="201">
        <v>0.33</v>
      </c>
      <c r="M50" s="201">
        <v>0.09</v>
      </c>
      <c r="N50" s="201">
        <v>0.1</v>
      </c>
      <c r="O50" s="201">
        <v>0.11</v>
      </c>
      <c r="P50" s="201">
        <v>0.14000000000000001</v>
      </c>
      <c r="Q50" s="201">
        <v>0</v>
      </c>
      <c r="R50" s="201">
        <v>0.05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0.3</v>
      </c>
      <c r="AV50" s="201">
        <v>0</v>
      </c>
      <c r="AW50" s="201">
        <v>0</v>
      </c>
      <c r="AX50" s="201">
        <v>0</v>
      </c>
      <c r="AY50" s="201">
        <v>0.19</v>
      </c>
    </row>
    <row r="51" spans="1:51">
      <c r="A51" t="s">
        <v>93</v>
      </c>
      <c r="B51" s="201">
        <v>0</v>
      </c>
      <c r="C51" s="201">
        <v>0</v>
      </c>
      <c r="D51" s="201">
        <v>4.91</v>
      </c>
      <c r="E51" s="201">
        <v>0</v>
      </c>
      <c r="F51" s="201">
        <v>0</v>
      </c>
      <c r="G51" s="201">
        <v>7.9</v>
      </c>
      <c r="H51" s="201">
        <v>0</v>
      </c>
      <c r="I51" s="201">
        <v>0</v>
      </c>
      <c r="J51" s="201">
        <v>7.61</v>
      </c>
      <c r="K51" s="201">
        <v>0.1</v>
      </c>
      <c r="L51" s="201">
        <v>0.33</v>
      </c>
      <c r="M51" s="201">
        <v>0.09</v>
      </c>
      <c r="N51" s="201">
        <v>0.1</v>
      </c>
      <c r="O51" s="201">
        <v>0.11</v>
      </c>
      <c r="P51" s="201">
        <v>0.14000000000000001</v>
      </c>
      <c r="Q51" s="201">
        <v>0</v>
      </c>
      <c r="R51" s="201">
        <v>0.05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0.3</v>
      </c>
      <c r="AV51" s="201">
        <v>0</v>
      </c>
      <c r="AW51" s="201">
        <v>0</v>
      </c>
      <c r="AX51" s="201">
        <v>0</v>
      </c>
      <c r="AY51" s="201">
        <v>0.19</v>
      </c>
    </row>
    <row r="52" spans="1:51">
      <c r="A52" t="s">
        <v>94</v>
      </c>
      <c r="B52" s="201">
        <v>0</v>
      </c>
      <c r="C52" s="201">
        <v>0</v>
      </c>
      <c r="D52" s="201">
        <v>4.91</v>
      </c>
      <c r="E52" s="201">
        <v>0</v>
      </c>
      <c r="F52" s="201">
        <v>0</v>
      </c>
      <c r="G52" s="201">
        <v>7.9</v>
      </c>
      <c r="H52" s="201">
        <v>0</v>
      </c>
      <c r="I52" s="201">
        <v>0</v>
      </c>
      <c r="J52" s="201">
        <v>7.61</v>
      </c>
      <c r="K52" s="201">
        <v>0.1</v>
      </c>
      <c r="L52" s="201">
        <v>0.33</v>
      </c>
      <c r="M52" s="201">
        <v>0.09</v>
      </c>
      <c r="N52" s="201">
        <v>0.1</v>
      </c>
      <c r="O52" s="201">
        <v>0.11</v>
      </c>
      <c r="P52" s="201">
        <v>0.14000000000000001</v>
      </c>
      <c r="Q52" s="201">
        <v>0</v>
      </c>
      <c r="R52" s="201">
        <v>0.05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0.3</v>
      </c>
      <c r="AV52" s="201">
        <v>0</v>
      </c>
      <c r="AW52" s="201">
        <v>0</v>
      </c>
      <c r="AX52" s="201">
        <v>0</v>
      </c>
      <c r="AY52" s="201">
        <v>0.19</v>
      </c>
    </row>
    <row r="53" spans="1:51">
      <c r="A53" t="s">
        <v>95</v>
      </c>
      <c r="B53" s="201">
        <v>0</v>
      </c>
      <c r="C53" s="201">
        <v>0</v>
      </c>
      <c r="D53" s="201">
        <v>4.91</v>
      </c>
      <c r="E53" s="201">
        <v>0</v>
      </c>
      <c r="F53" s="201">
        <v>0</v>
      </c>
      <c r="G53" s="201">
        <v>7.9</v>
      </c>
      <c r="H53" s="201">
        <v>0</v>
      </c>
      <c r="I53" s="201">
        <v>0</v>
      </c>
      <c r="J53" s="201">
        <v>7.61</v>
      </c>
      <c r="K53" s="201">
        <v>0.1</v>
      </c>
      <c r="L53" s="201">
        <v>0.33</v>
      </c>
      <c r="M53" s="201">
        <v>0.09</v>
      </c>
      <c r="N53" s="201">
        <v>0.1</v>
      </c>
      <c r="O53" s="201">
        <v>0.11</v>
      </c>
      <c r="P53" s="201">
        <v>0.14000000000000001</v>
      </c>
      <c r="Q53" s="201">
        <v>0</v>
      </c>
      <c r="R53" s="201">
        <v>0.05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0.3</v>
      </c>
      <c r="AV53" s="201">
        <v>0</v>
      </c>
      <c r="AW53" s="201">
        <v>0</v>
      </c>
      <c r="AX53" s="201">
        <v>0</v>
      </c>
      <c r="AY53" s="201">
        <v>0.19</v>
      </c>
    </row>
    <row r="54" spans="1:51">
      <c r="A54" t="s">
        <v>96</v>
      </c>
      <c r="B54" s="201">
        <v>0</v>
      </c>
      <c r="C54" s="201">
        <v>0</v>
      </c>
      <c r="D54" s="201">
        <v>4.91</v>
      </c>
      <c r="E54" s="201">
        <v>0</v>
      </c>
      <c r="F54" s="201">
        <v>0</v>
      </c>
      <c r="G54" s="201">
        <v>7.9</v>
      </c>
      <c r="H54" s="201">
        <v>0</v>
      </c>
      <c r="I54" s="201">
        <v>0</v>
      </c>
      <c r="J54" s="201">
        <v>7.61</v>
      </c>
      <c r="K54" s="201">
        <v>0.1</v>
      </c>
      <c r="L54" s="201">
        <v>0.33</v>
      </c>
      <c r="M54" s="201">
        <v>0.09</v>
      </c>
      <c r="N54" s="201">
        <v>0.1</v>
      </c>
      <c r="O54" s="201">
        <v>0.11</v>
      </c>
      <c r="P54" s="201">
        <v>0.14000000000000001</v>
      </c>
      <c r="Q54" s="201">
        <v>0</v>
      </c>
      <c r="R54" s="201">
        <v>0.05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0.3</v>
      </c>
      <c r="AV54" s="201">
        <v>0</v>
      </c>
      <c r="AW54" s="201">
        <v>0</v>
      </c>
      <c r="AX54" s="201">
        <v>0</v>
      </c>
      <c r="AY54" s="201">
        <v>0.19</v>
      </c>
    </row>
    <row r="55" spans="1:51">
      <c r="A55" t="s">
        <v>97</v>
      </c>
      <c r="B55" s="201">
        <v>0</v>
      </c>
      <c r="C55" s="201">
        <v>0</v>
      </c>
      <c r="D55" s="201">
        <v>4.91</v>
      </c>
      <c r="E55" s="201">
        <v>0</v>
      </c>
      <c r="F55" s="201">
        <v>0</v>
      </c>
      <c r="G55" s="201">
        <v>7.9</v>
      </c>
      <c r="H55" s="201">
        <v>0</v>
      </c>
      <c r="I55" s="201">
        <v>0</v>
      </c>
      <c r="J55" s="201">
        <v>7.61</v>
      </c>
      <c r="K55" s="201">
        <v>0.1</v>
      </c>
      <c r="L55" s="201">
        <v>0.33</v>
      </c>
      <c r="M55" s="201">
        <v>0.09</v>
      </c>
      <c r="N55" s="201">
        <v>0.1</v>
      </c>
      <c r="O55" s="201">
        <v>0.11</v>
      </c>
      <c r="P55" s="201">
        <v>0.14000000000000001</v>
      </c>
      <c r="Q55" s="201">
        <v>0</v>
      </c>
      <c r="R55" s="201">
        <v>0.05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0.3</v>
      </c>
      <c r="AV55" s="201">
        <v>0</v>
      </c>
      <c r="AW55" s="201">
        <v>0</v>
      </c>
      <c r="AX55" s="201">
        <v>0</v>
      </c>
      <c r="AY55" s="201">
        <v>0.19</v>
      </c>
    </row>
    <row r="56" spans="1:51">
      <c r="A56" t="s">
        <v>98</v>
      </c>
      <c r="B56" s="201">
        <v>0</v>
      </c>
      <c r="C56" s="201">
        <v>0</v>
      </c>
      <c r="D56" s="201">
        <v>4.91</v>
      </c>
      <c r="E56" s="201">
        <v>0</v>
      </c>
      <c r="F56" s="201">
        <v>0</v>
      </c>
      <c r="G56" s="201">
        <v>7.9</v>
      </c>
      <c r="H56" s="201">
        <v>0</v>
      </c>
      <c r="I56" s="201">
        <v>0</v>
      </c>
      <c r="J56" s="201">
        <v>7.61</v>
      </c>
      <c r="K56" s="201">
        <v>0.1</v>
      </c>
      <c r="L56" s="201">
        <v>0.33</v>
      </c>
      <c r="M56" s="201">
        <v>0.09</v>
      </c>
      <c r="N56" s="201">
        <v>0.1</v>
      </c>
      <c r="O56" s="201">
        <v>0.11</v>
      </c>
      <c r="P56" s="201">
        <v>0.14000000000000001</v>
      </c>
      <c r="Q56" s="201">
        <v>0</v>
      </c>
      <c r="R56" s="201">
        <v>0.05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0.3</v>
      </c>
      <c r="AV56" s="201">
        <v>0</v>
      </c>
      <c r="AW56" s="201">
        <v>0</v>
      </c>
      <c r="AX56" s="201">
        <v>0</v>
      </c>
      <c r="AY56" s="201">
        <v>0.19</v>
      </c>
    </row>
    <row r="57" spans="1:51">
      <c r="A57" t="s">
        <v>99</v>
      </c>
      <c r="B57" s="201">
        <v>0</v>
      </c>
      <c r="C57" s="201">
        <v>0</v>
      </c>
      <c r="D57" s="201">
        <v>4.91</v>
      </c>
      <c r="E57" s="201">
        <v>0</v>
      </c>
      <c r="F57" s="201">
        <v>0</v>
      </c>
      <c r="G57" s="201">
        <v>7.9</v>
      </c>
      <c r="H57" s="201">
        <v>0</v>
      </c>
      <c r="I57" s="201">
        <v>0</v>
      </c>
      <c r="J57" s="201">
        <v>7.61</v>
      </c>
      <c r="K57" s="201">
        <v>0.1</v>
      </c>
      <c r="L57" s="201">
        <v>0.33</v>
      </c>
      <c r="M57" s="201">
        <v>0.09</v>
      </c>
      <c r="N57" s="201">
        <v>0.1</v>
      </c>
      <c r="O57" s="201">
        <v>0.11</v>
      </c>
      <c r="P57" s="201">
        <v>0.14000000000000001</v>
      </c>
      <c r="Q57" s="201">
        <v>0</v>
      </c>
      <c r="R57" s="201">
        <v>0.05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0.3</v>
      </c>
      <c r="AV57" s="201">
        <v>0</v>
      </c>
      <c r="AW57" s="201">
        <v>0</v>
      </c>
      <c r="AX57" s="201">
        <v>0</v>
      </c>
      <c r="AY57" s="201">
        <v>0.19</v>
      </c>
    </row>
    <row r="58" spans="1:51">
      <c r="A58" t="s">
        <v>100</v>
      </c>
      <c r="B58" s="201">
        <v>0</v>
      </c>
      <c r="C58" s="201">
        <v>0</v>
      </c>
      <c r="D58" s="201">
        <v>4.91</v>
      </c>
      <c r="E58" s="201">
        <v>0</v>
      </c>
      <c r="F58" s="201">
        <v>0</v>
      </c>
      <c r="G58" s="201">
        <v>7.9</v>
      </c>
      <c r="H58" s="201">
        <v>0</v>
      </c>
      <c r="I58" s="201">
        <v>0</v>
      </c>
      <c r="J58" s="201">
        <v>7.61</v>
      </c>
      <c r="K58" s="201">
        <v>0.1</v>
      </c>
      <c r="L58" s="201">
        <v>0.33</v>
      </c>
      <c r="M58" s="201">
        <v>0.09</v>
      </c>
      <c r="N58" s="201">
        <v>0.1</v>
      </c>
      <c r="O58" s="201">
        <v>0.11</v>
      </c>
      <c r="P58" s="201">
        <v>0.14000000000000001</v>
      </c>
      <c r="Q58" s="201">
        <v>0</v>
      </c>
      <c r="R58" s="201">
        <v>0.05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0.3</v>
      </c>
      <c r="AV58" s="201">
        <v>0</v>
      </c>
      <c r="AW58" s="201">
        <v>0</v>
      </c>
      <c r="AX58" s="201">
        <v>0</v>
      </c>
      <c r="AY58" s="201">
        <v>0.19</v>
      </c>
    </row>
    <row r="59" spans="1:51">
      <c r="A59" t="s">
        <v>101</v>
      </c>
      <c r="B59" s="201">
        <v>0</v>
      </c>
      <c r="C59" s="201">
        <v>0</v>
      </c>
      <c r="D59" s="201">
        <v>4.91</v>
      </c>
      <c r="E59" s="201">
        <v>0</v>
      </c>
      <c r="F59" s="201">
        <v>0</v>
      </c>
      <c r="G59" s="201">
        <v>7.9</v>
      </c>
      <c r="H59" s="201">
        <v>0</v>
      </c>
      <c r="I59" s="201">
        <v>0</v>
      </c>
      <c r="J59" s="201">
        <v>7.61</v>
      </c>
      <c r="K59" s="201">
        <v>0.1</v>
      </c>
      <c r="L59" s="201">
        <v>0.33</v>
      </c>
      <c r="M59" s="201">
        <v>0.09</v>
      </c>
      <c r="N59" s="201">
        <v>0.1</v>
      </c>
      <c r="O59" s="201">
        <v>0.11</v>
      </c>
      <c r="P59" s="201">
        <v>0.14000000000000001</v>
      </c>
      <c r="Q59" s="201">
        <v>0</v>
      </c>
      <c r="R59" s="201">
        <v>0.05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0.3</v>
      </c>
      <c r="AV59" s="201">
        <v>0</v>
      </c>
      <c r="AW59" s="201">
        <v>0</v>
      </c>
      <c r="AX59" s="201">
        <v>0</v>
      </c>
      <c r="AY59" s="201">
        <v>0.19</v>
      </c>
    </row>
    <row r="60" spans="1:51">
      <c r="A60" t="s">
        <v>102</v>
      </c>
      <c r="B60" s="201">
        <v>0</v>
      </c>
      <c r="C60" s="201">
        <v>0</v>
      </c>
      <c r="D60" s="201">
        <v>4.91</v>
      </c>
      <c r="E60" s="201">
        <v>0</v>
      </c>
      <c r="F60" s="201">
        <v>0</v>
      </c>
      <c r="G60" s="201">
        <v>7.9</v>
      </c>
      <c r="H60" s="201">
        <v>0</v>
      </c>
      <c r="I60" s="201">
        <v>0</v>
      </c>
      <c r="J60" s="201">
        <v>7.61</v>
      </c>
      <c r="K60" s="201">
        <v>0.1</v>
      </c>
      <c r="L60" s="201">
        <v>0.33</v>
      </c>
      <c r="M60" s="201">
        <v>0.09</v>
      </c>
      <c r="N60" s="201">
        <v>0.1</v>
      </c>
      <c r="O60" s="201">
        <v>0.11</v>
      </c>
      <c r="P60" s="201">
        <v>0.14000000000000001</v>
      </c>
      <c r="Q60" s="201">
        <v>0</v>
      </c>
      <c r="R60" s="201">
        <v>0.05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0.3</v>
      </c>
      <c r="AV60" s="201">
        <v>0</v>
      </c>
      <c r="AW60" s="201">
        <v>0</v>
      </c>
      <c r="AX60" s="201">
        <v>0</v>
      </c>
      <c r="AY60" s="201">
        <v>0.19</v>
      </c>
    </row>
    <row r="61" spans="1:51">
      <c r="A61" t="s">
        <v>103</v>
      </c>
      <c r="B61" s="201">
        <v>0</v>
      </c>
      <c r="C61" s="201">
        <v>0</v>
      </c>
      <c r="D61" s="201">
        <v>4.91</v>
      </c>
      <c r="E61" s="201">
        <v>0</v>
      </c>
      <c r="F61" s="201">
        <v>0</v>
      </c>
      <c r="G61" s="201">
        <v>7.9</v>
      </c>
      <c r="H61" s="201">
        <v>0</v>
      </c>
      <c r="I61" s="201">
        <v>0</v>
      </c>
      <c r="J61" s="201">
        <v>7.61</v>
      </c>
      <c r="K61" s="201">
        <v>0.1</v>
      </c>
      <c r="L61" s="201">
        <v>0.33</v>
      </c>
      <c r="M61" s="201">
        <v>0.09</v>
      </c>
      <c r="N61" s="201">
        <v>0.1</v>
      </c>
      <c r="O61" s="201">
        <v>0.11</v>
      </c>
      <c r="P61" s="201">
        <v>0.14000000000000001</v>
      </c>
      <c r="Q61" s="201">
        <v>0</v>
      </c>
      <c r="R61" s="201">
        <v>0.05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0.3</v>
      </c>
      <c r="AV61" s="201">
        <v>0</v>
      </c>
      <c r="AW61" s="201">
        <v>0</v>
      </c>
      <c r="AX61" s="201">
        <v>0</v>
      </c>
      <c r="AY61" s="201">
        <v>0.19</v>
      </c>
    </row>
    <row r="62" spans="1:51">
      <c r="A62" t="s">
        <v>104</v>
      </c>
      <c r="B62" s="201">
        <v>0</v>
      </c>
      <c r="C62" s="201">
        <v>0</v>
      </c>
      <c r="D62" s="201">
        <v>4.91</v>
      </c>
      <c r="E62" s="201">
        <v>0</v>
      </c>
      <c r="F62" s="201">
        <v>0</v>
      </c>
      <c r="G62" s="201">
        <v>7.9</v>
      </c>
      <c r="H62" s="201">
        <v>0</v>
      </c>
      <c r="I62" s="201">
        <v>0</v>
      </c>
      <c r="J62" s="201">
        <v>7.61</v>
      </c>
      <c r="K62" s="201">
        <v>0.1</v>
      </c>
      <c r="L62" s="201">
        <v>0.33</v>
      </c>
      <c r="M62" s="201">
        <v>0.09</v>
      </c>
      <c r="N62" s="201">
        <v>0.1</v>
      </c>
      <c r="O62" s="201">
        <v>0.11</v>
      </c>
      <c r="P62" s="201">
        <v>0.14000000000000001</v>
      </c>
      <c r="Q62" s="201">
        <v>0</v>
      </c>
      <c r="R62" s="201">
        <v>0.05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0.3</v>
      </c>
      <c r="AV62" s="201">
        <v>0</v>
      </c>
      <c r="AW62" s="201">
        <v>0</v>
      </c>
      <c r="AX62" s="201">
        <v>0</v>
      </c>
      <c r="AY62" s="201">
        <v>0.19</v>
      </c>
    </row>
    <row r="63" spans="1:51">
      <c r="A63" t="s">
        <v>105</v>
      </c>
      <c r="B63" s="201">
        <v>0</v>
      </c>
      <c r="C63" s="201">
        <v>0</v>
      </c>
      <c r="D63" s="201">
        <v>4.91</v>
      </c>
      <c r="E63" s="201">
        <v>0</v>
      </c>
      <c r="F63" s="201">
        <v>0</v>
      </c>
      <c r="G63" s="201">
        <v>6.06</v>
      </c>
      <c r="H63" s="201">
        <v>0</v>
      </c>
      <c r="I63" s="201">
        <v>0</v>
      </c>
      <c r="J63" s="201">
        <v>7.61</v>
      </c>
      <c r="K63" s="201">
        <v>0.1</v>
      </c>
      <c r="L63" s="201">
        <v>0.33</v>
      </c>
      <c r="M63" s="201">
        <v>0.09</v>
      </c>
      <c r="N63" s="201">
        <v>0.1</v>
      </c>
      <c r="O63" s="201">
        <v>0.11</v>
      </c>
      <c r="P63" s="201">
        <v>0.14000000000000001</v>
      </c>
      <c r="Q63" s="201">
        <v>0</v>
      </c>
      <c r="R63" s="201">
        <v>0.05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0.3</v>
      </c>
      <c r="AV63" s="201">
        <v>0</v>
      </c>
      <c r="AW63" s="201">
        <v>0</v>
      </c>
      <c r="AX63" s="201">
        <v>0</v>
      </c>
      <c r="AY63" s="201">
        <v>0.19</v>
      </c>
    </row>
    <row r="64" spans="1:51">
      <c r="A64" t="s">
        <v>106</v>
      </c>
      <c r="B64" s="201">
        <v>0</v>
      </c>
      <c r="C64" s="201">
        <v>0</v>
      </c>
      <c r="D64" s="201">
        <v>4.91</v>
      </c>
      <c r="E64" s="201">
        <v>0</v>
      </c>
      <c r="F64" s="201">
        <v>0</v>
      </c>
      <c r="G64" s="201">
        <v>6.06</v>
      </c>
      <c r="H64" s="201">
        <v>0</v>
      </c>
      <c r="I64" s="201">
        <v>0</v>
      </c>
      <c r="J64" s="201">
        <v>7.61</v>
      </c>
      <c r="K64" s="201">
        <v>0.1</v>
      </c>
      <c r="L64" s="201">
        <v>0.33</v>
      </c>
      <c r="M64" s="201">
        <v>0.09</v>
      </c>
      <c r="N64" s="201">
        <v>0.1</v>
      </c>
      <c r="O64" s="201">
        <v>0.11</v>
      </c>
      <c r="P64" s="201">
        <v>0.14000000000000001</v>
      </c>
      <c r="Q64" s="201">
        <v>0</v>
      </c>
      <c r="R64" s="201">
        <v>0.05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0.3</v>
      </c>
      <c r="AV64" s="201">
        <v>0</v>
      </c>
      <c r="AW64" s="201">
        <v>0</v>
      </c>
      <c r="AX64" s="201">
        <v>0</v>
      </c>
      <c r="AY64" s="201">
        <v>0.19</v>
      </c>
    </row>
    <row r="65" spans="1:51">
      <c r="A65" t="s">
        <v>107</v>
      </c>
      <c r="B65" s="201">
        <v>0</v>
      </c>
      <c r="C65" s="201">
        <v>0</v>
      </c>
      <c r="D65" s="201">
        <v>4.91</v>
      </c>
      <c r="E65" s="201">
        <v>0</v>
      </c>
      <c r="F65" s="201">
        <v>0</v>
      </c>
      <c r="G65" s="201">
        <v>6.06</v>
      </c>
      <c r="H65" s="201">
        <v>0</v>
      </c>
      <c r="I65" s="201">
        <v>0</v>
      </c>
      <c r="J65" s="201">
        <v>7.61</v>
      </c>
      <c r="K65" s="201">
        <v>0.1</v>
      </c>
      <c r="L65" s="201">
        <v>0.33</v>
      </c>
      <c r="M65" s="201">
        <v>0.09</v>
      </c>
      <c r="N65" s="201">
        <v>0.1</v>
      </c>
      <c r="O65" s="201">
        <v>0.11</v>
      </c>
      <c r="P65" s="201">
        <v>0.14000000000000001</v>
      </c>
      <c r="Q65" s="201">
        <v>0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0.3</v>
      </c>
      <c r="AV65" s="201">
        <v>0</v>
      </c>
      <c r="AW65" s="201">
        <v>0</v>
      </c>
      <c r="AX65" s="201">
        <v>0.03</v>
      </c>
      <c r="AY65" s="201">
        <v>0.19</v>
      </c>
    </row>
    <row r="66" spans="1:51">
      <c r="A66" t="s">
        <v>108</v>
      </c>
      <c r="B66" s="201">
        <v>0</v>
      </c>
      <c r="C66" s="201">
        <v>0</v>
      </c>
      <c r="D66" s="201">
        <v>4.91</v>
      </c>
      <c r="E66" s="201">
        <v>0</v>
      </c>
      <c r="F66" s="201">
        <v>0</v>
      </c>
      <c r="G66" s="201">
        <v>6.06</v>
      </c>
      <c r="H66" s="201">
        <v>0</v>
      </c>
      <c r="I66" s="201">
        <v>0</v>
      </c>
      <c r="J66" s="201">
        <v>7.61</v>
      </c>
      <c r="K66" s="201">
        <v>0.1</v>
      </c>
      <c r="L66" s="201">
        <v>0.33</v>
      </c>
      <c r="M66" s="201">
        <v>0.09</v>
      </c>
      <c r="N66" s="201">
        <v>0.1</v>
      </c>
      <c r="O66" s="201">
        <v>0.11</v>
      </c>
      <c r="P66" s="201">
        <v>0.14000000000000001</v>
      </c>
      <c r="Q66" s="201">
        <v>0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0.3</v>
      </c>
      <c r="AV66" s="201">
        <v>0</v>
      </c>
      <c r="AW66" s="201">
        <v>0</v>
      </c>
      <c r="AX66" s="201">
        <v>0.03</v>
      </c>
      <c r="AY66" s="201">
        <v>0.19</v>
      </c>
    </row>
    <row r="67" spans="1:51">
      <c r="A67" t="s">
        <v>109</v>
      </c>
      <c r="B67" s="201">
        <v>0</v>
      </c>
      <c r="C67" s="201">
        <v>0</v>
      </c>
      <c r="D67" s="201">
        <v>4.91</v>
      </c>
      <c r="E67" s="201">
        <v>0</v>
      </c>
      <c r="F67" s="201">
        <v>0</v>
      </c>
      <c r="G67" s="201">
        <v>6.06</v>
      </c>
      <c r="H67" s="201">
        <v>0</v>
      </c>
      <c r="I67" s="201">
        <v>0</v>
      </c>
      <c r="J67" s="201">
        <v>7.61</v>
      </c>
      <c r="K67" s="201">
        <v>0.1</v>
      </c>
      <c r="L67" s="201">
        <v>0.33</v>
      </c>
      <c r="M67" s="201">
        <v>0.09</v>
      </c>
      <c r="N67" s="201">
        <v>0.1</v>
      </c>
      <c r="O67" s="201">
        <v>0.11</v>
      </c>
      <c r="P67" s="201">
        <v>0.14000000000000001</v>
      </c>
      <c r="Q67" s="201">
        <v>0</v>
      </c>
      <c r="R67" s="201">
        <v>0.05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0.3</v>
      </c>
      <c r="AV67" s="201">
        <v>0</v>
      </c>
      <c r="AW67" s="201">
        <v>0</v>
      </c>
      <c r="AX67" s="201">
        <v>0.03</v>
      </c>
      <c r="AY67" s="201">
        <v>0.19</v>
      </c>
    </row>
    <row r="68" spans="1:51">
      <c r="A68" t="s">
        <v>110</v>
      </c>
      <c r="B68" s="201">
        <v>0</v>
      </c>
      <c r="C68" s="201">
        <v>0</v>
      </c>
      <c r="D68" s="201">
        <v>4.91</v>
      </c>
      <c r="E68" s="201">
        <v>0</v>
      </c>
      <c r="F68" s="201">
        <v>0</v>
      </c>
      <c r="G68" s="201">
        <v>6.06</v>
      </c>
      <c r="H68" s="201">
        <v>0</v>
      </c>
      <c r="I68" s="201">
        <v>0</v>
      </c>
      <c r="J68" s="201">
        <v>7.61</v>
      </c>
      <c r="K68" s="201">
        <v>0.1</v>
      </c>
      <c r="L68" s="201">
        <v>0.33</v>
      </c>
      <c r="M68" s="201">
        <v>0.09</v>
      </c>
      <c r="N68" s="201">
        <v>0.1</v>
      </c>
      <c r="O68" s="201">
        <v>0.11</v>
      </c>
      <c r="P68" s="201">
        <v>0.14000000000000001</v>
      </c>
      <c r="Q68" s="201">
        <v>0</v>
      </c>
      <c r="R68" s="201">
        <v>0.05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0.3</v>
      </c>
      <c r="AV68" s="201">
        <v>0</v>
      </c>
      <c r="AW68" s="201">
        <v>0</v>
      </c>
      <c r="AX68" s="201">
        <v>0.03</v>
      </c>
      <c r="AY68" s="201">
        <v>0.19</v>
      </c>
    </row>
    <row r="69" spans="1:51">
      <c r="A69" t="s">
        <v>111</v>
      </c>
      <c r="B69" s="201">
        <v>0</v>
      </c>
      <c r="C69" s="201">
        <v>0</v>
      </c>
      <c r="D69" s="201">
        <v>4.91</v>
      </c>
      <c r="E69" s="201">
        <v>0</v>
      </c>
      <c r="F69" s="201">
        <v>0</v>
      </c>
      <c r="G69" s="201">
        <v>6.06</v>
      </c>
      <c r="H69" s="201">
        <v>0</v>
      </c>
      <c r="I69" s="201">
        <v>0</v>
      </c>
      <c r="J69" s="201">
        <v>7.61</v>
      </c>
      <c r="K69" s="201">
        <v>0.1</v>
      </c>
      <c r="L69" s="201">
        <v>0.33</v>
      </c>
      <c r="M69" s="201">
        <v>0.09</v>
      </c>
      <c r="N69" s="201">
        <v>0.1</v>
      </c>
      <c r="O69" s="201">
        <v>0.11</v>
      </c>
      <c r="P69" s="201">
        <v>0.14000000000000001</v>
      </c>
      <c r="Q69" s="201">
        <v>0</v>
      </c>
      <c r="R69" s="201">
        <v>0.05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</v>
      </c>
      <c r="AV69" s="201">
        <v>0</v>
      </c>
      <c r="AW69" s="201">
        <v>0</v>
      </c>
      <c r="AX69" s="201">
        <v>0.03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4.91</v>
      </c>
      <c r="E70" s="201">
        <v>0</v>
      </c>
      <c r="F70" s="201">
        <v>0</v>
      </c>
      <c r="G70" s="201">
        <v>6.06</v>
      </c>
      <c r="H70" s="201">
        <v>0</v>
      </c>
      <c r="I70" s="201">
        <v>0</v>
      </c>
      <c r="J70" s="201">
        <v>7.61</v>
      </c>
      <c r="K70" s="201">
        <v>0.1</v>
      </c>
      <c r="L70" s="201">
        <v>0.33</v>
      </c>
      <c r="M70" s="201">
        <v>0.09</v>
      </c>
      <c r="N70" s="201">
        <v>0.1</v>
      </c>
      <c r="O70" s="201">
        <v>0.11</v>
      </c>
      <c r="P70" s="201">
        <v>0.14000000000000001</v>
      </c>
      <c r="Q70" s="201">
        <v>0</v>
      </c>
      <c r="R70" s="201">
        <v>0.05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0.3</v>
      </c>
      <c r="AV70" s="201">
        <v>0</v>
      </c>
      <c r="AW70" s="201">
        <v>0</v>
      </c>
      <c r="AX70" s="201">
        <v>0.03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4.91</v>
      </c>
      <c r="E71" s="201">
        <v>0</v>
      </c>
      <c r="F71" s="201">
        <v>0</v>
      </c>
      <c r="G71" s="201">
        <v>6.06</v>
      </c>
      <c r="H71" s="201">
        <v>0</v>
      </c>
      <c r="I71" s="201">
        <v>0</v>
      </c>
      <c r="J71" s="201">
        <v>7.61</v>
      </c>
      <c r="K71" s="201">
        <v>0</v>
      </c>
      <c r="L71" s="201">
        <v>0</v>
      </c>
      <c r="M71" s="201">
        <v>0.09</v>
      </c>
      <c r="N71" s="201">
        <v>0.1</v>
      </c>
      <c r="O71" s="201">
        <v>0.11</v>
      </c>
      <c r="P71" s="201">
        <v>0.14000000000000001</v>
      </c>
      <c r="Q71" s="201">
        <v>0</v>
      </c>
      <c r="R71" s="201">
        <v>0.05</v>
      </c>
      <c r="S71" s="201">
        <v>0</v>
      </c>
      <c r="T71" s="201">
        <v>0.05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</v>
      </c>
      <c r="AV71" s="201">
        <v>0</v>
      </c>
      <c r="AW71" s="201">
        <v>0</v>
      </c>
      <c r="AX71" s="201">
        <v>0.03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4.91</v>
      </c>
      <c r="E72" s="201">
        <v>0</v>
      </c>
      <c r="F72" s="201">
        <v>0</v>
      </c>
      <c r="G72" s="201">
        <v>6.06</v>
      </c>
      <c r="H72" s="201">
        <v>0</v>
      </c>
      <c r="I72" s="201">
        <v>0</v>
      </c>
      <c r="J72" s="201">
        <v>4.9400000000000004</v>
      </c>
      <c r="K72" s="201">
        <v>0</v>
      </c>
      <c r="L72" s="201">
        <v>0</v>
      </c>
      <c r="M72" s="201">
        <v>0.09</v>
      </c>
      <c r="N72" s="201">
        <v>0.1</v>
      </c>
      <c r="O72" s="201">
        <v>0.11</v>
      </c>
      <c r="P72" s="201">
        <v>0.14000000000000001</v>
      </c>
      <c r="Q72" s="201">
        <v>0</v>
      </c>
      <c r="R72" s="201">
        <v>0.05</v>
      </c>
      <c r="S72" s="201">
        <v>0</v>
      </c>
      <c r="T72" s="201">
        <v>0.05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</v>
      </c>
      <c r="AV72" s="201">
        <v>0</v>
      </c>
      <c r="AW72" s="201">
        <v>0</v>
      </c>
      <c r="AX72" s="201">
        <v>0.03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4.91</v>
      </c>
      <c r="E73" s="201">
        <v>0</v>
      </c>
      <c r="F73" s="201">
        <v>0</v>
      </c>
      <c r="G73" s="201">
        <v>6.06</v>
      </c>
      <c r="H73" s="201">
        <v>0</v>
      </c>
      <c r="I73" s="201">
        <v>0</v>
      </c>
      <c r="J73" s="201">
        <v>4.9400000000000004</v>
      </c>
      <c r="K73" s="201">
        <v>0</v>
      </c>
      <c r="L73" s="201">
        <v>0</v>
      </c>
      <c r="M73" s="201">
        <v>0.09</v>
      </c>
      <c r="N73" s="201">
        <v>0.1</v>
      </c>
      <c r="O73" s="201">
        <v>0.11</v>
      </c>
      <c r="P73" s="201">
        <v>0.14000000000000001</v>
      </c>
      <c r="Q73" s="201">
        <v>0</v>
      </c>
      <c r="R73" s="201">
        <v>0.05</v>
      </c>
      <c r="S73" s="201">
        <v>0</v>
      </c>
      <c r="T73" s="201">
        <v>0.05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0.3</v>
      </c>
      <c r="AV73" s="201">
        <v>0</v>
      </c>
      <c r="AW73" s="201">
        <v>0</v>
      </c>
      <c r="AX73" s="201">
        <v>0.05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4.91</v>
      </c>
      <c r="E74" s="201">
        <v>0</v>
      </c>
      <c r="F74" s="201">
        <v>0</v>
      </c>
      <c r="G74" s="201">
        <v>6.06</v>
      </c>
      <c r="H74" s="201">
        <v>0</v>
      </c>
      <c r="I74" s="201">
        <v>0</v>
      </c>
      <c r="J74" s="201">
        <v>4.9400000000000004</v>
      </c>
      <c r="K74" s="201">
        <v>0</v>
      </c>
      <c r="L74" s="201">
        <v>0</v>
      </c>
      <c r="M74" s="201">
        <v>0.09</v>
      </c>
      <c r="N74" s="201">
        <v>0.1</v>
      </c>
      <c r="O74" s="201">
        <v>0.11</v>
      </c>
      <c r="P74" s="201">
        <v>0.14000000000000001</v>
      </c>
      <c r="Q74" s="201">
        <v>0</v>
      </c>
      <c r="R74" s="201">
        <v>0.05</v>
      </c>
      <c r="S74" s="201">
        <v>0.02</v>
      </c>
      <c r="T74" s="201">
        <v>0.05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0.3</v>
      </c>
      <c r="AV74" s="201">
        <v>0</v>
      </c>
      <c r="AW74" s="201">
        <v>0</v>
      </c>
      <c r="AX74" s="201">
        <v>0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4.91</v>
      </c>
      <c r="E75" s="201">
        <v>0</v>
      </c>
      <c r="F75" s="201">
        <v>0</v>
      </c>
      <c r="G75" s="201">
        <v>6.06</v>
      </c>
      <c r="H75" s="201">
        <v>0</v>
      </c>
      <c r="I75" s="201">
        <v>0</v>
      </c>
      <c r="J75" s="201">
        <v>4.9400000000000004</v>
      </c>
      <c r="K75" s="201">
        <v>0</v>
      </c>
      <c r="L75" s="201">
        <v>0</v>
      </c>
      <c r="M75" s="201">
        <v>0.09</v>
      </c>
      <c r="N75" s="201">
        <v>0.1</v>
      </c>
      <c r="O75" s="201">
        <v>0.11</v>
      </c>
      <c r="P75" s="201">
        <v>0.14000000000000001</v>
      </c>
      <c r="Q75" s="201">
        <v>0</v>
      </c>
      <c r="R75" s="201">
        <v>0.05</v>
      </c>
      <c r="S75" s="201">
        <v>0</v>
      </c>
      <c r="T75" s="201">
        <v>0.05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0.3</v>
      </c>
      <c r="AV75" s="201">
        <v>0</v>
      </c>
      <c r="AW75" s="201">
        <v>0</v>
      </c>
      <c r="AX75" s="201">
        <v>0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4.91</v>
      </c>
      <c r="E76" s="201">
        <v>0</v>
      </c>
      <c r="F76" s="201">
        <v>0</v>
      </c>
      <c r="G76" s="201">
        <v>6.06</v>
      </c>
      <c r="H76" s="201">
        <v>0</v>
      </c>
      <c r="I76" s="201">
        <v>0</v>
      </c>
      <c r="J76" s="201">
        <v>4.9400000000000004</v>
      </c>
      <c r="K76" s="201">
        <v>0</v>
      </c>
      <c r="L76" s="201">
        <v>0</v>
      </c>
      <c r="M76" s="201">
        <v>0.09</v>
      </c>
      <c r="N76" s="201">
        <v>0.1</v>
      </c>
      <c r="O76" s="201">
        <v>0.11</v>
      </c>
      <c r="P76" s="201">
        <v>0.14000000000000001</v>
      </c>
      <c r="Q76" s="201">
        <v>0</v>
      </c>
      <c r="R76" s="201">
        <v>0.05</v>
      </c>
      <c r="S76" s="201">
        <v>0</v>
      </c>
      <c r="T76" s="201">
        <v>0.05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0.3</v>
      </c>
      <c r="AV76" s="201">
        <v>0</v>
      </c>
      <c r="AW76" s="201">
        <v>0</v>
      </c>
      <c r="AX76" s="201">
        <v>0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4.91</v>
      </c>
      <c r="E77" s="201">
        <v>0</v>
      </c>
      <c r="F77" s="201">
        <v>0</v>
      </c>
      <c r="G77" s="201">
        <v>6.06</v>
      </c>
      <c r="H77" s="201">
        <v>0</v>
      </c>
      <c r="I77" s="201">
        <v>0</v>
      </c>
      <c r="J77" s="201">
        <v>4.9400000000000004</v>
      </c>
      <c r="K77" s="201">
        <v>0</v>
      </c>
      <c r="L77" s="201">
        <v>0</v>
      </c>
      <c r="M77" s="201">
        <v>0.09</v>
      </c>
      <c r="N77" s="201">
        <v>0.1</v>
      </c>
      <c r="O77" s="201">
        <v>0.11</v>
      </c>
      <c r="P77" s="201">
        <v>0.14000000000000001</v>
      </c>
      <c r="Q77" s="201">
        <v>0</v>
      </c>
      <c r="R77" s="201">
        <v>0.05</v>
      </c>
      <c r="S77" s="201">
        <v>0</v>
      </c>
      <c r="T77" s="201">
        <v>0.05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0.3</v>
      </c>
      <c r="AV77" s="201">
        <v>0</v>
      </c>
      <c r="AW77" s="201">
        <v>0</v>
      </c>
      <c r="AX77" s="201">
        <v>0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4.91</v>
      </c>
      <c r="E78" s="201">
        <v>0</v>
      </c>
      <c r="F78" s="201">
        <v>0</v>
      </c>
      <c r="G78" s="201">
        <v>6.06</v>
      </c>
      <c r="H78" s="201">
        <v>0</v>
      </c>
      <c r="I78" s="201">
        <v>0</v>
      </c>
      <c r="J78" s="201">
        <v>7.75</v>
      </c>
      <c r="K78" s="201">
        <v>0</v>
      </c>
      <c r="L78" s="201">
        <v>0.25</v>
      </c>
      <c r="M78" s="201">
        <v>0.09</v>
      </c>
      <c r="N78" s="201">
        <v>0.1</v>
      </c>
      <c r="O78" s="201">
        <v>0.11</v>
      </c>
      <c r="P78" s="201">
        <v>0.14000000000000001</v>
      </c>
      <c r="Q78" s="201">
        <v>0</v>
      </c>
      <c r="R78" s="201">
        <v>0.05</v>
      </c>
      <c r="S78" s="201">
        <v>0</v>
      </c>
      <c r="T78" s="201">
        <v>0.05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0.3</v>
      </c>
      <c r="AV78" s="201">
        <v>0</v>
      </c>
      <c r="AW78" s="201">
        <v>0</v>
      </c>
      <c r="AX78" s="201">
        <v>0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4.9800000000000004</v>
      </c>
      <c r="E79" s="201">
        <v>0</v>
      </c>
      <c r="F79" s="201">
        <v>0</v>
      </c>
      <c r="G79" s="201">
        <v>6.13</v>
      </c>
      <c r="H79" s="201">
        <v>0</v>
      </c>
      <c r="I79" s="201">
        <v>0</v>
      </c>
      <c r="J79" s="201">
        <v>7.75</v>
      </c>
      <c r="K79" s="201">
        <v>0.1</v>
      </c>
      <c r="L79" s="201">
        <v>0.33</v>
      </c>
      <c r="M79" s="201">
        <v>0.09</v>
      </c>
      <c r="N79" s="201">
        <v>0.1</v>
      </c>
      <c r="O79" s="201">
        <v>0.11</v>
      </c>
      <c r="P79" s="201">
        <v>0.14000000000000001</v>
      </c>
      <c r="Q79" s="201">
        <v>0</v>
      </c>
      <c r="R79" s="201">
        <v>0.05</v>
      </c>
      <c r="S79" s="201">
        <v>0.02</v>
      </c>
      <c r="T79" s="201">
        <v>0.05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16.91</v>
      </c>
      <c r="AL79" s="201">
        <v>0</v>
      </c>
      <c r="AM79" s="201">
        <v>0</v>
      </c>
      <c r="AN79" s="201">
        <v>0</v>
      </c>
      <c r="AO79" s="201">
        <v>21.89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0.3</v>
      </c>
      <c r="AV79" s="201">
        <v>0</v>
      </c>
      <c r="AW79" s="201">
        <v>0</v>
      </c>
      <c r="AX79" s="201">
        <v>0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4.9800000000000004</v>
      </c>
      <c r="E80" s="201">
        <v>0</v>
      </c>
      <c r="F80" s="201">
        <v>0</v>
      </c>
      <c r="G80" s="201">
        <v>6.13</v>
      </c>
      <c r="H80" s="201">
        <v>0</v>
      </c>
      <c r="I80" s="201">
        <v>0</v>
      </c>
      <c r="J80" s="201">
        <v>7.75</v>
      </c>
      <c r="K80" s="201">
        <v>0.1</v>
      </c>
      <c r="L80" s="201">
        <v>0.33</v>
      </c>
      <c r="M80" s="201">
        <v>0.09</v>
      </c>
      <c r="N80" s="201">
        <v>0.1</v>
      </c>
      <c r="O80" s="201">
        <v>0.11</v>
      </c>
      <c r="P80" s="201">
        <v>0.14000000000000001</v>
      </c>
      <c r="Q80" s="201">
        <v>0</v>
      </c>
      <c r="R80" s="201">
        <v>0.05</v>
      </c>
      <c r="S80" s="201">
        <v>0.02</v>
      </c>
      <c r="T80" s="201">
        <v>0.05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13.69</v>
      </c>
      <c r="AL80" s="201">
        <v>0</v>
      </c>
      <c r="AM80" s="201">
        <v>0</v>
      </c>
      <c r="AN80" s="201">
        <v>0</v>
      </c>
      <c r="AO80" s="201">
        <v>21.89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0.3</v>
      </c>
      <c r="AV80" s="201">
        <v>0</v>
      </c>
      <c r="AW80" s="201">
        <v>0</v>
      </c>
      <c r="AX80" s="201">
        <v>0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4.9800000000000004</v>
      </c>
      <c r="E81" s="201">
        <v>0</v>
      </c>
      <c r="F81" s="201">
        <v>0</v>
      </c>
      <c r="G81" s="201">
        <v>6.13</v>
      </c>
      <c r="H81" s="201">
        <v>0</v>
      </c>
      <c r="I81" s="201">
        <v>0</v>
      </c>
      <c r="J81" s="201">
        <v>7.75</v>
      </c>
      <c r="K81" s="201">
        <v>0.1</v>
      </c>
      <c r="L81" s="201">
        <v>0.33</v>
      </c>
      <c r="M81" s="201">
        <v>0.09</v>
      </c>
      <c r="N81" s="201">
        <v>0.1</v>
      </c>
      <c r="O81" s="201">
        <v>0.11</v>
      </c>
      <c r="P81" s="201">
        <v>0.14000000000000001</v>
      </c>
      <c r="Q81" s="201">
        <v>0</v>
      </c>
      <c r="R81" s="201">
        <v>0.05</v>
      </c>
      <c r="S81" s="201">
        <v>0.02</v>
      </c>
      <c r="T81" s="201">
        <v>0.05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10.41</v>
      </c>
      <c r="AL81" s="201">
        <v>0</v>
      </c>
      <c r="AM81" s="201">
        <v>0</v>
      </c>
      <c r="AN81" s="201">
        <v>0</v>
      </c>
      <c r="AO81" s="201">
        <v>21.89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0.3</v>
      </c>
      <c r="AV81" s="201">
        <v>0</v>
      </c>
      <c r="AW81" s="201">
        <v>0</v>
      </c>
      <c r="AX81" s="201">
        <v>0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4.9800000000000004</v>
      </c>
      <c r="E82" s="201">
        <v>0</v>
      </c>
      <c r="F82" s="201">
        <v>0</v>
      </c>
      <c r="G82" s="201">
        <v>6.13</v>
      </c>
      <c r="H82" s="201">
        <v>0</v>
      </c>
      <c r="I82" s="201">
        <v>0</v>
      </c>
      <c r="J82" s="201">
        <v>7.75</v>
      </c>
      <c r="K82" s="201">
        <v>0.1</v>
      </c>
      <c r="L82" s="201">
        <v>0.33</v>
      </c>
      <c r="M82" s="201">
        <v>0.09</v>
      </c>
      <c r="N82" s="201">
        <v>0.1</v>
      </c>
      <c r="O82" s="201">
        <v>0.11</v>
      </c>
      <c r="P82" s="201">
        <v>0.14000000000000001</v>
      </c>
      <c r="Q82" s="201">
        <v>0</v>
      </c>
      <c r="R82" s="201">
        <v>0.05</v>
      </c>
      <c r="S82" s="201">
        <v>0.02</v>
      </c>
      <c r="T82" s="201">
        <v>0.05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21.89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0.3</v>
      </c>
      <c r="AV82" s="201">
        <v>0</v>
      </c>
      <c r="AW82" s="201">
        <v>0</v>
      </c>
      <c r="AX82" s="201">
        <v>0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4.9800000000000004</v>
      </c>
      <c r="E83" s="201">
        <v>0</v>
      </c>
      <c r="F83" s="201">
        <v>0</v>
      </c>
      <c r="G83" s="201">
        <v>6.13</v>
      </c>
      <c r="H83" s="201">
        <v>0</v>
      </c>
      <c r="I83" s="201">
        <v>0</v>
      </c>
      <c r="J83" s="201">
        <v>7.75</v>
      </c>
      <c r="K83" s="201">
        <v>0</v>
      </c>
      <c r="L83" s="201">
        <v>0.33</v>
      </c>
      <c r="M83" s="201">
        <v>0.09</v>
      </c>
      <c r="N83" s="201">
        <v>0.1</v>
      </c>
      <c r="O83" s="201">
        <v>0.11</v>
      </c>
      <c r="P83" s="201">
        <v>0.14000000000000001</v>
      </c>
      <c r="Q83" s="201">
        <v>0</v>
      </c>
      <c r="R83" s="201">
        <v>0.05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21.89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0.3</v>
      </c>
      <c r="AV83" s="201">
        <v>0</v>
      </c>
      <c r="AW83" s="201">
        <v>0</v>
      </c>
      <c r="AX83" s="201">
        <v>0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4.9800000000000004</v>
      </c>
      <c r="E84" s="201">
        <v>0</v>
      </c>
      <c r="F84" s="201">
        <v>0</v>
      </c>
      <c r="G84" s="201">
        <v>6.13</v>
      </c>
      <c r="H84" s="201">
        <v>0</v>
      </c>
      <c r="I84" s="201">
        <v>0</v>
      </c>
      <c r="J84" s="201">
        <v>7.82</v>
      </c>
      <c r="K84" s="201">
        <v>0</v>
      </c>
      <c r="L84" s="201">
        <v>0.33</v>
      </c>
      <c r="M84" s="201">
        <v>0.09</v>
      </c>
      <c r="N84" s="201">
        <v>0.1</v>
      </c>
      <c r="O84" s="201">
        <v>0.11</v>
      </c>
      <c r="P84" s="201">
        <v>0.14000000000000001</v>
      </c>
      <c r="Q84" s="201">
        <v>0</v>
      </c>
      <c r="R84" s="201">
        <v>0.05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21.89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0.3</v>
      </c>
      <c r="AV84" s="201">
        <v>0</v>
      </c>
      <c r="AW84" s="201">
        <v>0</v>
      </c>
      <c r="AX84" s="201">
        <v>0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6.13</v>
      </c>
      <c r="H85" s="201">
        <v>0</v>
      </c>
      <c r="I85" s="201">
        <v>0</v>
      </c>
      <c r="J85" s="201">
        <v>7.68</v>
      </c>
      <c r="K85" s="201">
        <v>0</v>
      </c>
      <c r="L85" s="201">
        <v>0.33</v>
      </c>
      <c r="M85" s="201">
        <v>0.09</v>
      </c>
      <c r="N85" s="201">
        <v>0.1</v>
      </c>
      <c r="O85" s="201">
        <v>0.11</v>
      </c>
      <c r="P85" s="201">
        <v>0.14000000000000001</v>
      </c>
      <c r="Q85" s="201">
        <v>0</v>
      </c>
      <c r="R85" s="201">
        <v>0.05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21.89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</v>
      </c>
      <c r="AV85" s="201">
        <v>0</v>
      </c>
      <c r="AW85" s="201">
        <v>0</v>
      </c>
      <c r="AX85" s="201">
        <v>0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6.13</v>
      </c>
      <c r="H86" s="201">
        <v>0</v>
      </c>
      <c r="I86" s="201">
        <v>0</v>
      </c>
      <c r="J86" s="201">
        <v>7.68</v>
      </c>
      <c r="K86" s="201">
        <v>0</v>
      </c>
      <c r="L86" s="201">
        <v>0.33</v>
      </c>
      <c r="M86" s="201">
        <v>0.09</v>
      </c>
      <c r="N86" s="201">
        <v>0.1</v>
      </c>
      <c r="O86" s="201">
        <v>0.11</v>
      </c>
      <c r="P86" s="201">
        <v>0.14000000000000001</v>
      </c>
      <c r="Q86" s="201">
        <v>0</v>
      </c>
      <c r="R86" s="201">
        <v>0.05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21.89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</v>
      </c>
      <c r="AV86" s="201">
        <v>0</v>
      </c>
      <c r="AW86" s="201">
        <v>0</v>
      </c>
      <c r="AX86" s="201">
        <v>0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6.13</v>
      </c>
      <c r="H87" s="201">
        <v>0</v>
      </c>
      <c r="I87" s="201">
        <v>0</v>
      </c>
      <c r="J87" s="201">
        <v>7.68</v>
      </c>
      <c r="K87" s="201">
        <v>0</v>
      </c>
      <c r="L87" s="201">
        <v>0.33</v>
      </c>
      <c r="M87" s="201">
        <v>0.09</v>
      </c>
      <c r="N87" s="201">
        <v>0.1</v>
      </c>
      <c r="O87" s="201">
        <v>0.11</v>
      </c>
      <c r="P87" s="201">
        <v>0.14000000000000001</v>
      </c>
      <c r="Q87" s="201">
        <v>0</v>
      </c>
      <c r="R87" s="201">
        <v>0.05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1.07</v>
      </c>
      <c r="AL87" s="201">
        <v>0</v>
      </c>
      <c r="AM87" s="201">
        <v>0</v>
      </c>
      <c r="AN87" s="201">
        <v>0</v>
      </c>
      <c r="AO87" s="201">
        <v>21.89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</v>
      </c>
      <c r="AV87" s="201">
        <v>0</v>
      </c>
      <c r="AW87" s="201">
        <v>0</v>
      </c>
      <c r="AX87" s="201">
        <v>0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6.13</v>
      </c>
      <c r="H88" s="201">
        <v>0</v>
      </c>
      <c r="I88" s="201">
        <v>0</v>
      </c>
      <c r="J88" s="201">
        <v>7.68</v>
      </c>
      <c r="K88" s="201">
        <v>0</v>
      </c>
      <c r="L88" s="201">
        <v>0.33</v>
      </c>
      <c r="M88" s="201">
        <v>0.09</v>
      </c>
      <c r="N88" s="201">
        <v>0.1</v>
      </c>
      <c r="O88" s="201">
        <v>0.11</v>
      </c>
      <c r="P88" s="201">
        <v>0.14000000000000001</v>
      </c>
      <c r="Q88" s="201">
        <v>0</v>
      </c>
      <c r="R88" s="201">
        <v>0.05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1.07</v>
      </c>
      <c r="AL88" s="201">
        <v>0</v>
      </c>
      <c r="AM88" s="201">
        <v>0</v>
      </c>
      <c r="AN88" s="201">
        <v>0</v>
      </c>
      <c r="AO88" s="201">
        <v>21.89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</v>
      </c>
      <c r="AV88" s="201">
        <v>0</v>
      </c>
      <c r="AW88" s="201">
        <v>0</v>
      </c>
      <c r="AX88" s="201">
        <v>0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4.91</v>
      </c>
      <c r="E89" s="201">
        <v>0</v>
      </c>
      <c r="F89" s="201">
        <v>0</v>
      </c>
      <c r="G89" s="201">
        <v>6.13</v>
      </c>
      <c r="H89" s="201">
        <v>0</v>
      </c>
      <c r="I89" s="201">
        <v>0</v>
      </c>
      <c r="J89" s="201">
        <v>7.68</v>
      </c>
      <c r="K89" s="201">
        <v>0</v>
      </c>
      <c r="L89" s="201">
        <v>0.33</v>
      </c>
      <c r="M89" s="201">
        <v>0.09</v>
      </c>
      <c r="N89" s="201">
        <v>0.1</v>
      </c>
      <c r="O89" s="201">
        <v>0.11</v>
      </c>
      <c r="P89" s="201">
        <v>0.14000000000000001</v>
      </c>
      <c r="Q89" s="201">
        <v>0</v>
      </c>
      <c r="R89" s="201">
        <v>0.05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1.07</v>
      </c>
      <c r="AL89" s="201">
        <v>0</v>
      </c>
      <c r="AM89" s="201">
        <v>0</v>
      </c>
      <c r="AN89" s="201">
        <v>0</v>
      </c>
      <c r="AO89" s="201">
        <v>21.89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</v>
      </c>
      <c r="AV89" s="201">
        <v>0</v>
      </c>
      <c r="AW89" s="201">
        <v>0</v>
      </c>
      <c r="AX89" s="201">
        <v>0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4.91</v>
      </c>
      <c r="E90" s="201">
        <v>0</v>
      </c>
      <c r="F90" s="201">
        <v>0</v>
      </c>
      <c r="G90" s="201">
        <v>6.13</v>
      </c>
      <c r="H90" s="201">
        <v>0</v>
      </c>
      <c r="I90" s="201">
        <v>0</v>
      </c>
      <c r="J90" s="201">
        <v>7.68</v>
      </c>
      <c r="K90" s="201">
        <v>0</v>
      </c>
      <c r="L90" s="201">
        <v>0.33</v>
      </c>
      <c r="M90" s="201">
        <v>0.09</v>
      </c>
      <c r="N90" s="201">
        <v>0.1</v>
      </c>
      <c r="O90" s="201">
        <v>0.11</v>
      </c>
      <c r="P90" s="201">
        <v>0.14000000000000001</v>
      </c>
      <c r="Q90" s="201">
        <v>0</v>
      </c>
      <c r="R90" s="201">
        <v>0.05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1.07</v>
      </c>
      <c r="AL90" s="201">
        <v>0</v>
      </c>
      <c r="AM90" s="201">
        <v>0</v>
      </c>
      <c r="AN90" s="201">
        <v>0</v>
      </c>
      <c r="AO90" s="201">
        <v>21.89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</v>
      </c>
      <c r="AV90" s="201">
        <v>0</v>
      </c>
      <c r="AW90" s="201">
        <v>0</v>
      </c>
      <c r="AX90" s="201">
        <v>0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4.91</v>
      </c>
      <c r="E91" s="201">
        <v>0</v>
      </c>
      <c r="F91" s="201">
        <v>0</v>
      </c>
      <c r="G91" s="201">
        <v>6.13</v>
      </c>
      <c r="H91" s="201">
        <v>0</v>
      </c>
      <c r="I91" s="201">
        <v>0</v>
      </c>
      <c r="J91" s="201">
        <v>7.82</v>
      </c>
      <c r="K91" s="201">
        <v>0</v>
      </c>
      <c r="L91" s="201">
        <v>0.33</v>
      </c>
      <c r="M91" s="201">
        <v>0.09</v>
      </c>
      <c r="N91" s="201">
        <v>0.1</v>
      </c>
      <c r="O91" s="201">
        <v>0.11</v>
      </c>
      <c r="P91" s="201">
        <v>0.14000000000000001</v>
      </c>
      <c r="Q91" s="201">
        <v>0</v>
      </c>
      <c r="R91" s="201">
        <v>0.05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1.07</v>
      </c>
      <c r="AL91" s="201">
        <v>0</v>
      </c>
      <c r="AM91" s="201">
        <v>0</v>
      </c>
      <c r="AN91" s="201">
        <v>0</v>
      </c>
      <c r="AO91" s="201">
        <v>21.89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</v>
      </c>
      <c r="AV91" s="201">
        <v>0</v>
      </c>
      <c r="AW91" s="201">
        <v>0</v>
      </c>
      <c r="AX91" s="201">
        <v>0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4.91</v>
      </c>
      <c r="E92" s="201">
        <v>0</v>
      </c>
      <c r="F92" s="201">
        <v>0</v>
      </c>
      <c r="G92" s="201">
        <v>6.13</v>
      </c>
      <c r="H92" s="201">
        <v>0</v>
      </c>
      <c r="I92" s="201">
        <v>0</v>
      </c>
      <c r="J92" s="201">
        <v>7.82</v>
      </c>
      <c r="K92" s="201">
        <v>0</v>
      </c>
      <c r="L92" s="201">
        <v>0.33</v>
      </c>
      <c r="M92" s="201">
        <v>0.09</v>
      </c>
      <c r="N92" s="201">
        <v>0.1</v>
      </c>
      <c r="O92" s="201">
        <v>0.11</v>
      </c>
      <c r="P92" s="201">
        <v>0.14000000000000001</v>
      </c>
      <c r="Q92" s="201">
        <v>0</v>
      </c>
      <c r="R92" s="201">
        <v>0.05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1.07</v>
      </c>
      <c r="AL92" s="201">
        <v>0</v>
      </c>
      <c r="AM92" s="201">
        <v>0</v>
      </c>
      <c r="AN92" s="201">
        <v>0</v>
      </c>
      <c r="AO92" s="201">
        <v>21.89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</v>
      </c>
      <c r="AV92" s="201">
        <v>0</v>
      </c>
      <c r="AW92" s="201">
        <v>0</v>
      </c>
      <c r="AX92" s="201">
        <v>0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4.91</v>
      </c>
      <c r="E93" s="201">
        <v>0</v>
      </c>
      <c r="F93" s="201">
        <v>0</v>
      </c>
      <c r="G93" s="201">
        <v>6.13</v>
      </c>
      <c r="H93" s="201">
        <v>0</v>
      </c>
      <c r="I93" s="201">
        <v>0</v>
      </c>
      <c r="J93" s="201">
        <v>7.82</v>
      </c>
      <c r="K93" s="201">
        <v>0</v>
      </c>
      <c r="L93" s="201">
        <v>0.33</v>
      </c>
      <c r="M93" s="201">
        <v>0.09</v>
      </c>
      <c r="N93" s="201">
        <v>0.1</v>
      </c>
      <c r="O93" s="201">
        <v>0.11</v>
      </c>
      <c r="P93" s="201">
        <v>0.14000000000000001</v>
      </c>
      <c r="Q93" s="201">
        <v>0</v>
      </c>
      <c r="R93" s="201">
        <v>0.05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1.07</v>
      </c>
      <c r="AL93" s="201">
        <v>0</v>
      </c>
      <c r="AM93" s="201">
        <v>0</v>
      </c>
      <c r="AN93" s="201">
        <v>0</v>
      </c>
      <c r="AO93" s="201">
        <v>21.89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</v>
      </c>
      <c r="AV93" s="201">
        <v>0</v>
      </c>
      <c r="AW93" s="201">
        <v>0</v>
      </c>
      <c r="AX93" s="201">
        <v>0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4.91</v>
      </c>
      <c r="E94" s="201">
        <v>0</v>
      </c>
      <c r="F94" s="201">
        <v>0</v>
      </c>
      <c r="G94" s="201">
        <v>6.13</v>
      </c>
      <c r="H94" s="201">
        <v>0</v>
      </c>
      <c r="I94" s="201">
        <v>0</v>
      </c>
      <c r="J94" s="201">
        <v>7.82</v>
      </c>
      <c r="K94" s="201">
        <v>0</v>
      </c>
      <c r="L94" s="201">
        <v>0.33</v>
      </c>
      <c r="M94" s="201">
        <v>0.09</v>
      </c>
      <c r="N94" s="201">
        <v>0.1</v>
      </c>
      <c r="O94" s="201">
        <v>0.11</v>
      </c>
      <c r="P94" s="201">
        <v>0.14000000000000001</v>
      </c>
      <c r="Q94" s="201">
        <v>0</v>
      </c>
      <c r="R94" s="201">
        <v>0.05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1.07</v>
      </c>
      <c r="AL94" s="201">
        <v>0</v>
      </c>
      <c r="AM94" s="201">
        <v>0</v>
      </c>
      <c r="AN94" s="201">
        <v>0</v>
      </c>
      <c r="AO94" s="201">
        <v>21.89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</v>
      </c>
      <c r="AV94" s="201">
        <v>0</v>
      </c>
      <c r="AW94" s="201">
        <v>0</v>
      </c>
      <c r="AX94" s="201">
        <v>0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4.91</v>
      </c>
      <c r="E95" s="201">
        <v>0</v>
      </c>
      <c r="F95" s="201">
        <v>0</v>
      </c>
      <c r="G95" s="201">
        <v>6.13</v>
      </c>
      <c r="H95" s="201">
        <v>0</v>
      </c>
      <c r="I95" s="201">
        <v>0</v>
      </c>
      <c r="J95" s="201">
        <v>7.82</v>
      </c>
      <c r="K95" s="201">
        <v>0.1</v>
      </c>
      <c r="L95" s="201">
        <v>0.33</v>
      </c>
      <c r="M95" s="201">
        <v>0.09</v>
      </c>
      <c r="N95" s="201">
        <v>0.1</v>
      </c>
      <c r="O95" s="201">
        <v>0.11</v>
      </c>
      <c r="P95" s="201">
        <v>0.14000000000000001</v>
      </c>
      <c r="Q95" s="201">
        <v>0</v>
      </c>
      <c r="R95" s="201">
        <v>0.05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1.07</v>
      </c>
      <c r="AL95" s="201">
        <v>0</v>
      </c>
      <c r="AM95" s="201">
        <v>0</v>
      </c>
      <c r="AN95" s="201">
        <v>0</v>
      </c>
      <c r="AO95" s="201">
        <v>2.02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</v>
      </c>
      <c r="AV95" s="201">
        <v>0</v>
      </c>
      <c r="AW95" s="201">
        <v>0</v>
      </c>
      <c r="AX95" s="201">
        <v>0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4.91</v>
      </c>
      <c r="E96" s="201">
        <v>0</v>
      </c>
      <c r="F96" s="201">
        <v>0</v>
      </c>
      <c r="G96" s="201">
        <v>6.13</v>
      </c>
      <c r="H96" s="201">
        <v>0</v>
      </c>
      <c r="I96" s="201">
        <v>0</v>
      </c>
      <c r="J96" s="201">
        <v>7.82</v>
      </c>
      <c r="K96" s="201">
        <v>0.1</v>
      </c>
      <c r="L96" s="201">
        <v>0.33</v>
      </c>
      <c r="M96" s="201">
        <v>0.09</v>
      </c>
      <c r="N96" s="201">
        <v>0.1</v>
      </c>
      <c r="O96" s="201">
        <v>0.11</v>
      </c>
      <c r="P96" s="201">
        <v>0.14000000000000001</v>
      </c>
      <c r="Q96" s="201">
        <v>0</v>
      </c>
      <c r="R96" s="201">
        <v>0.05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1.07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</v>
      </c>
      <c r="AV96" s="201">
        <v>0</v>
      </c>
      <c r="AW96" s="201">
        <v>0</v>
      </c>
      <c r="AX96" s="201">
        <v>0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4.91</v>
      </c>
      <c r="E97" s="201">
        <v>0</v>
      </c>
      <c r="F97" s="201">
        <v>0</v>
      </c>
      <c r="G97" s="201">
        <v>6.13</v>
      </c>
      <c r="H97" s="201">
        <v>0</v>
      </c>
      <c r="I97" s="201">
        <v>0</v>
      </c>
      <c r="J97" s="201">
        <v>7.82</v>
      </c>
      <c r="K97" s="201">
        <v>0.1</v>
      </c>
      <c r="L97" s="201">
        <v>0.33</v>
      </c>
      <c r="M97" s="201">
        <v>0.09</v>
      </c>
      <c r="N97" s="201">
        <v>0.1</v>
      </c>
      <c r="O97" s="201">
        <v>0.11</v>
      </c>
      <c r="P97" s="201">
        <v>0.14000000000000001</v>
      </c>
      <c r="Q97" s="201">
        <v>0</v>
      </c>
      <c r="R97" s="201">
        <v>0.05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1.07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</v>
      </c>
      <c r="AV97" s="201">
        <v>0</v>
      </c>
      <c r="AW97" s="201">
        <v>0</v>
      </c>
      <c r="AX97" s="201">
        <v>0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4.91</v>
      </c>
      <c r="E98" s="201">
        <v>0</v>
      </c>
      <c r="F98" s="201">
        <v>0</v>
      </c>
      <c r="G98" s="201">
        <v>6.13</v>
      </c>
      <c r="H98" s="201">
        <v>0</v>
      </c>
      <c r="I98" s="201">
        <v>0</v>
      </c>
      <c r="J98" s="201">
        <v>7.82</v>
      </c>
      <c r="K98" s="201">
        <v>0.1</v>
      </c>
      <c r="L98" s="201">
        <v>0.33</v>
      </c>
      <c r="M98" s="201">
        <v>0.09</v>
      </c>
      <c r="N98" s="201">
        <v>0.1</v>
      </c>
      <c r="O98" s="201">
        <v>0.11</v>
      </c>
      <c r="P98" s="201">
        <v>0.14000000000000001</v>
      </c>
      <c r="Q98" s="201">
        <v>0</v>
      </c>
      <c r="R98" s="201">
        <v>0.05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1.07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</v>
      </c>
      <c r="AV98" s="201">
        <v>0</v>
      </c>
      <c r="AW98" s="201">
        <v>0</v>
      </c>
      <c r="AX98" s="201">
        <v>0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0.12084500000000037</v>
      </c>
      <c r="E99">
        <f t="shared" si="0"/>
        <v>0</v>
      </c>
      <c r="F99">
        <f t="shared" si="0"/>
        <v>0</v>
      </c>
      <c r="G99">
        <f t="shared" si="0"/>
        <v>0.17436999999999964</v>
      </c>
      <c r="H99">
        <f t="shared" si="0"/>
        <v>0</v>
      </c>
      <c r="I99">
        <f t="shared" si="0"/>
        <v>0</v>
      </c>
      <c r="J99">
        <f t="shared" si="0"/>
        <v>0.1827425000000002</v>
      </c>
      <c r="K99">
        <f t="shared" si="0"/>
        <v>1.8274999999999977E-3</v>
      </c>
      <c r="L99">
        <f t="shared" si="0"/>
        <v>7.3224999999999835E-3</v>
      </c>
      <c r="M99">
        <f t="shared" si="0"/>
        <v>2.1599999999999979E-3</v>
      </c>
      <c r="N99">
        <f t="shared" si="0"/>
        <v>2.3999999999999955E-3</v>
      </c>
      <c r="O99">
        <f t="shared" si="0"/>
        <v>2.6399999999999991E-3</v>
      </c>
      <c r="P99">
        <f t="shared" si="0"/>
        <v>3.360000000000004E-3</v>
      </c>
      <c r="Q99">
        <f t="shared" si="0"/>
        <v>0</v>
      </c>
      <c r="R99">
        <f t="shared" si="0"/>
        <v>1.1999999999999977E-3</v>
      </c>
      <c r="S99">
        <f t="shared" si="0"/>
        <v>4.450000000000003E-4</v>
      </c>
      <c r="T99">
        <f t="shared" si="0"/>
        <v>1.3774999999999983E-3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1.7049999999999992E-2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0.62169249999999932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6.7500000000000103E-3</v>
      </c>
      <c r="AV99">
        <f t="shared" si="0"/>
        <v>0</v>
      </c>
      <c r="AW99">
        <f t="shared" si="0"/>
        <v>0</v>
      </c>
      <c r="AX99">
        <f t="shared" si="0"/>
        <v>1.7250000000000005E-4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12.56</v>
      </c>
      <c r="E3" s="201">
        <v>0</v>
      </c>
      <c r="F3" s="201">
        <v>0</v>
      </c>
      <c r="G3" s="201">
        <v>20.32</v>
      </c>
      <c r="H3" s="201">
        <v>0</v>
      </c>
      <c r="I3" s="201">
        <v>0</v>
      </c>
      <c r="J3" s="201">
        <v>19.34</v>
      </c>
      <c r="K3" s="201">
        <v>0.32</v>
      </c>
      <c r="L3" s="201">
        <v>19.95</v>
      </c>
      <c r="M3" s="201">
        <v>0.98</v>
      </c>
      <c r="N3" s="201">
        <v>1.25</v>
      </c>
      <c r="O3" s="201">
        <v>0</v>
      </c>
      <c r="P3" s="201">
        <v>1.08</v>
      </c>
      <c r="Q3" s="201">
        <v>0.23</v>
      </c>
      <c r="R3" s="201">
        <v>0.45</v>
      </c>
      <c r="S3" s="201">
        <v>0.28000000000000003</v>
      </c>
      <c r="T3" s="201">
        <v>0</v>
      </c>
      <c r="U3" s="201">
        <v>4.41</v>
      </c>
      <c r="V3" s="201">
        <v>0.79</v>
      </c>
      <c r="W3" s="201">
        <v>0.49</v>
      </c>
      <c r="X3" s="201">
        <v>1.56</v>
      </c>
      <c r="Y3" s="201">
        <v>0</v>
      </c>
      <c r="Z3" s="201">
        <v>2.67</v>
      </c>
      <c r="AA3" s="201">
        <v>0.95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217.52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12.56</v>
      </c>
      <c r="E4" s="201">
        <v>0</v>
      </c>
      <c r="F4" s="201">
        <v>0</v>
      </c>
      <c r="G4" s="201">
        <v>20.32</v>
      </c>
      <c r="H4" s="201">
        <v>0</v>
      </c>
      <c r="I4" s="201">
        <v>0</v>
      </c>
      <c r="J4" s="201">
        <v>19.34</v>
      </c>
      <c r="K4" s="201">
        <v>0.32</v>
      </c>
      <c r="L4" s="201">
        <v>19.95</v>
      </c>
      <c r="M4" s="201">
        <v>0.98</v>
      </c>
      <c r="N4" s="201">
        <v>1.25</v>
      </c>
      <c r="O4" s="201">
        <v>0</v>
      </c>
      <c r="P4" s="201">
        <v>1.08</v>
      </c>
      <c r="Q4" s="201">
        <v>0.23</v>
      </c>
      <c r="R4" s="201">
        <v>0.45</v>
      </c>
      <c r="S4" s="201">
        <v>0.28000000000000003</v>
      </c>
      <c r="T4" s="201">
        <v>0</v>
      </c>
      <c r="U4" s="201">
        <v>4.41</v>
      </c>
      <c r="V4" s="201">
        <v>1</v>
      </c>
      <c r="W4" s="201">
        <v>0.49</v>
      </c>
      <c r="X4" s="201">
        <v>1.56</v>
      </c>
      <c r="Y4" s="201">
        <v>0</v>
      </c>
      <c r="Z4" s="201">
        <v>2.67</v>
      </c>
      <c r="AA4" s="201">
        <v>0.95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217.52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12.56</v>
      </c>
      <c r="E5" s="201">
        <v>0</v>
      </c>
      <c r="F5" s="201">
        <v>0</v>
      </c>
      <c r="G5" s="201">
        <v>20.32</v>
      </c>
      <c r="H5" s="201">
        <v>0</v>
      </c>
      <c r="I5" s="201">
        <v>0</v>
      </c>
      <c r="J5" s="201">
        <v>19.34</v>
      </c>
      <c r="K5" s="201">
        <v>0.32</v>
      </c>
      <c r="L5" s="201">
        <v>19.95</v>
      </c>
      <c r="M5" s="201">
        <v>0.98</v>
      </c>
      <c r="N5" s="201">
        <v>1.25</v>
      </c>
      <c r="O5" s="201">
        <v>0</v>
      </c>
      <c r="P5" s="201">
        <v>1.08</v>
      </c>
      <c r="Q5" s="201">
        <v>0.23</v>
      </c>
      <c r="R5" s="201">
        <v>0.45</v>
      </c>
      <c r="S5" s="201">
        <v>0.28000000000000003</v>
      </c>
      <c r="T5" s="201">
        <v>0</v>
      </c>
      <c r="U5" s="201">
        <v>4.41</v>
      </c>
      <c r="V5" s="201">
        <v>1</v>
      </c>
      <c r="W5" s="201">
        <v>0.49</v>
      </c>
      <c r="X5" s="201">
        <v>1.56</v>
      </c>
      <c r="Y5" s="201">
        <v>0</v>
      </c>
      <c r="Z5" s="201">
        <v>2.67</v>
      </c>
      <c r="AA5" s="201">
        <v>0.95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217.52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12.56</v>
      </c>
      <c r="E6" s="201">
        <v>0</v>
      </c>
      <c r="F6" s="201">
        <v>0</v>
      </c>
      <c r="G6" s="201">
        <v>20.32</v>
      </c>
      <c r="H6" s="201">
        <v>0</v>
      </c>
      <c r="I6" s="201">
        <v>0</v>
      </c>
      <c r="J6" s="201">
        <v>19.34</v>
      </c>
      <c r="K6" s="201">
        <v>0.32</v>
      </c>
      <c r="L6" s="201">
        <v>19.95</v>
      </c>
      <c r="M6" s="201">
        <v>0.98</v>
      </c>
      <c r="N6" s="201">
        <v>1.25</v>
      </c>
      <c r="O6" s="201">
        <v>0</v>
      </c>
      <c r="P6" s="201">
        <v>1.08</v>
      </c>
      <c r="Q6" s="201">
        <v>0.23</v>
      </c>
      <c r="R6" s="201">
        <v>0.45</v>
      </c>
      <c r="S6" s="201">
        <v>0.28000000000000003</v>
      </c>
      <c r="T6" s="201">
        <v>0</v>
      </c>
      <c r="U6" s="201">
        <v>4.41</v>
      </c>
      <c r="V6" s="201">
        <v>1.21</v>
      </c>
      <c r="W6" s="201">
        <v>0.49</v>
      </c>
      <c r="X6" s="201">
        <v>1.56</v>
      </c>
      <c r="Y6" s="201">
        <v>0</v>
      </c>
      <c r="Z6" s="201">
        <v>2.67</v>
      </c>
      <c r="AA6" s="201">
        <v>0.95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217.52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2.9</v>
      </c>
      <c r="E7" s="201">
        <v>0</v>
      </c>
      <c r="F7" s="201">
        <v>0</v>
      </c>
      <c r="G7" s="201">
        <v>5.83</v>
      </c>
      <c r="H7" s="201">
        <v>0</v>
      </c>
      <c r="I7" s="201">
        <v>0</v>
      </c>
      <c r="J7" s="201">
        <v>0.66</v>
      </c>
      <c r="K7" s="201">
        <v>0.32</v>
      </c>
      <c r="L7" s="201">
        <v>19.95</v>
      </c>
      <c r="M7" s="201">
        <v>0.98</v>
      </c>
      <c r="N7" s="201">
        <v>1.25</v>
      </c>
      <c r="O7" s="201">
        <v>0</v>
      </c>
      <c r="P7" s="201">
        <v>1.08</v>
      </c>
      <c r="Q7" s="201">
        <v>0.23</v>
      </c>
      <c r="R7" s="201">
        <v>0.45</v>
      </c>
      <c r="S7" s="201">
        <v>0.28000000000000003</v>
      </c>
      <c r="T7" s="201">
        <v>0</v>
      </c>
      <c r="U7" s="201">
        <v>4.41</v>
      </c>
      <c r="V7" s="201">
        <v>0.79</v>
      </c>
      <c r="W7" s="201">
        <v>0.49</v>
      </c>
      <c r="X7" s="201">
        <v>1.56</v>
      </c>
      <c r="Y7" s="201">
        <v>0</v>
      </c>
      <c r="Z7" s="201">
        <v>2.67</v>
      </c>
      <c r="AA7" s="201">
        <v>0.95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217.52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2.9</v>
      </c>
      <c r="E8" s="201">
        <v>0</v>
      </c>
      <c r="F8" s="201">
        <v>0</v>
      </c>
      <c r="G8" s="201">
        <v>5.83</v>
      </c>
      <c r="H8" s="201">
        <v>0</v>
      </c>
      <c r="I8" s="201">
        <v>0</v>
      </c>
      <c r="J8" s="201">
        <v>0.66</v>
      </c>
      <c r="K8" s="201">
        <v>0.32</v>
      </c>
      <c r="L8" s="201">
        <v>19.95</v>
      </c>
      <c r="M8" s="201">
        <v>0.98</v>
      </c>
      <c r="N8" s="201">
        <v>1.25</v>
      </c>
      <c r="O8" s="201">
        <v>0</v>
      </c>
      <c r="P8" s="201">
        <v>1.08</v>
      </c>
      <c r="Q8" s="201">
        <v>0.23</v>
      </c>
      <c r="R8" s="201">
        <v>0.45</v>
      </c>
      <c r="S8" s="201">
        <v>0.28000000000000003</v>
      </c>
      <c r="T8" s="201">
        <v>0</v>
      </c>
      <c r="U8" s="201">
        <v>4.41</v>
      </c>
      <c r="V8" s="201">
        <v>1.01</v>
      </c>
      <c r="W8" s="201">
        <v>0.49</v>
      </c>
      <c r="X8" s="201">
        <v>1.56</v>
      </c>
      <c r="Y8" s="201">
        <v>0</v>
      </c>
      <c r="Z8" s="201">
        <v>2.67</v>
      </c>
      <c r="AA8" s="201">
        <v>0.95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217.52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2.9</v>
      </c>
      <c r="E9" s="201">
        <v>0</v>
      </c>
      <c r="F9" s="201">
        <v>0</v>
      </c>
      <c r="G9" s="201">
        <v>5.83</v>
      </c>
      <c r="H9" s="201">
        <v>0</v>
      </c>
      <c r="I9" s="201">
        <v>0</v>
      </c>
      <c r="J9" s="201">
        <v>0.66</v>
      </c>
      <c r="K9" s="201">
        <v>0.32</v>
      </c>
      <c r="L9" s="201">
        <v>19.95</v>
      </c>
      <c r="M9" s="201">
        <v>0.98</v>
      </c>
      <c r="N9" s="201">
        <v>1.25</v>
      </c>
      <c r="O9" s="201">
        <v>0</v>
      </c>
      <c r="P9" s="201">
        <v>1.08</v>
      </c>
      <c r="Q9" s="201">
        <v>0.23</v>
      </c>
      <c r="R9" s="201">
        <v>0.45</v>
      </c>
      <c r="S9" s="201">
        <v>0.28000000000000003</v>
      </c>
      <c r="T9" s="201">
        <v>0</v>
      </c>
      <c r="U9" s="201">
        <v>4.41</v>
      </c>
      <c r="V9" s="201">
        <v>1.01</v>
      </c>
      <c r="W9" s="201">
        <v>0.49</v>
      </c>
      <c r="X9" s="201">
        <v>1.56</v>
      </c>
      <c r="Y9" s="201">
        <v>0</v>
      </c>
      <c r="Z9" s="201">
        <v>2.67</v>
      </c>
      <c r="AA9" s="201">
        <v>0.95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217.52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2.9</v>
      </c>
      <c r="E10" s="201">
        <v>0</v>
      </c>
      <c r="F10" s="201">
        <v>0</v>
      </c>
      <c r="G10" s="201">
        <v>5.83</v>
      </c>
      <c r="H10" s="201">
        <v>0</v>
      </c>
      <c r="I10" s="201">
        <v>0</v>
      </c>
      <c r="J10" s="201">
        <v>0.66</v>
      </c>
      <c r="K10" s="201">
        <v>0.32</v>
      </c>
      <c r="L10" s="201">
        <v>19.95</v>
      </c>
      <c r="M10" s="201">
        <v>0.98</v>
      </c>
      <c r="N10" s="201">
        <v>1.25</v>
      </c>
      <c r="O10" s="201">
        <v>0</v>
      </c>
      <c r="P10" s="201">
        <v>1.08</v>
      </c>
      <c r="Q10" s="201">
        <v>0.23</v>
      </c>
      <c r="R10" s="201">
        <v>0.45</v>
      </c>
      <c r="S10" s="201">
        <v>0.28000000000000003</v>
      </c>
      <c r="T10" s="201">
        <v>0</v>
      </c>
      <c r="U10" s="201">
        <v>4.41</v>
      </c>
      <c r="V10" s="201">
        <v>1.22</v>
      </c>
      <c r="W10" s="201">
        <v>0.49</v>
      </c>
      <c r="X10" s="201">
        <v>1.56</v>
      </c>
      <c r="Y10" s="201">
        <v>0</v>
      </c>
      <c r="Z10" s="201">
        <v>2.67</v>
      </c>
      <c r="AA10" s="201">
        <v>0.95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217.52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9.66</v>
      </c>
      <c r="E11" s="201">
        <v>0</v>
      </c>
      <c r="F11" s="201">
        <v>0</v>
      </c>
      <c r="G11" s="201">
        <v>15.49</v>
      </c>
      <c r="H11" s="201">
        <v>0</v>
      </c>
      <c r="I11" s="201">
        <v>0</v>
      </c>
      <c r="J11" s="201">
        <v>15.18</v>
      </c>
      <c r="K11" s="201">
        <v>0.32</v>
      </c>
      <c r="L11" s="201">
        <v>19.95</v>
      </c>
      <c r="M11" s="201">
        <v>0.98</v>
      </c>
      <c r="N11" s="201">
        <v>1.25</v>
      </c>
      <c r="O11" s="201">
        <v>0</v>
      </c>
      <c r="P11" s="201">
        <v>1.08</v>
      </c>
      <c r="Q11" s="201">
        <v>0.23</v>
      </c>
      <c r="R11" s="201">
        <v>0.45</v>
      </c>
      <c r="S11" s="201">
        <v>0.28000000000000003</v>
      </c>
      <c r="T11" s="201">
        <v>0</v>
      </c>
      <c r="U11" s="201">
        <v>4.41</v>
      </c>
      <c r="V11" s="201">
        <v>1.22</v>
      </c>
      <c r="W11" s="201">
        <v>0.49</v>
      </c>
      <c r="X11" s="201">
        <v>1.56</v>
      </c>
      <c r="Y11" s="201">
        <v>0</v>
      </c>
      <c r="Z11" s="201">
        <v>2.67</v>
      </c>
      <c r="AA11" s="201">
        <v>0.95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217.52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12.56</v>
      </c>
      <c r="E12" s="201">
        <v>0</v>
      </c>
      <c r="F12" s="201">
        <v>0</v>
      </c>
      <c r="G12" s="201">
        <v>20.32</v>
      </c>
      <c r="H12" s="201">
        <v>0</v>
      </c>
      <c r="I12" s="201">
        <v>0</v>
      </c>
      <c r="J12" s="201">
        <v>20.010000000000002</v>
      </c>
      <c r="K12" s="201">
        <v>0.32</v>
      </c>
      <c r="L12" s="201">
        <v>19.95</v>
      </c>
      <c r="M12" s="201">
        <v>0.98</v>
      </c>
      <c r="N12" s="201">
        <v>1.25</v>
      </c>
      <c r="O12" s="201">
        <v>0</v>
      </c>
      <c r="P12" s="201">
        <v>1.08</v>
      </c>
      <c r="Q12" s="201">
        <v>0.23</v>
      </c>
      <c r="R12" s="201">
        <v>0.45</v>
      </c>
      <c r="S12" s="201">
        <v>0.28000000000000003</v>
      </c>
      <c r="T12" s="201">
        <v>0</v>
      </c>
      <c r="U12" s="201">
        <v>4.41</v>
      </c>
      <c r="V12" s="201">
        <v>1.43</v>
      </c>
      <c r="W12" s="201">
        <v>0.49</v>
      </c>
      <c r="X12" s="201">
        <v>1.56</v>
      </c>
      <c r="Y12" s="201">
        <v>0</v>
      </c>
      <c r="Z12" s="201">
        <v>2.67</v>
      </c>
      <c r="AA12" s="201">
        <v>0.95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217.52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12.56</v>
      </c>
      <c r="E13" s="201">
        <v>0</v>
      </c>
      <c r="F13" s="201">
        <v>0</v>
      </c>
      <c r="G13" s="201">
        <v>20.32</v>
      </c>
      <c r="H13" s="201">
        <v>0</v>
      </c>
      <c r="I13" s="201">
        <v>0</v>
      </c>
      <c r="J13" s="201">
        <v>20.010000000000002</v>
      </c>
      <c r="K13" s="201">
        <v>0</v>
      </c>
      <c r="L13" s="201">
        <v>19.95</v>
      </c>
      <c r="M13" s="201">
        <v>0.98</v>
      </c>
      <c r="N13" s="201">
        <v>1.25</v>
      </c>
      <c r="O13" s="201">
        <v>0</v>
      </c>
      <c r="P13" s="201">
        <v>1.08</v>
      </c>
      <c r="Q13" s="201">
        <v>0.23</v>
      </c>
      <c r="R13" s="201">
        <v>0.45</v>
      </c>
      <c r="S13" s="201">
        <v>0.28000000000000003</v>
      </c>
      <c r="T13" s="201">
        <v>0</v>
      </c>
      <c r="U13" s="201">
        <v>4.41</v>
      </c>
      <c r="V13" s="201">
        <v>1.43</v>
      </c>
      <c r="W13" s="201">
        <v>0.49</v>
      </c>
      <c r="X13" s="201">
        <v>1.56</v>
      </c>
      <c r="Y13" s="201">
        <v>0</v>
      </c>
      <c r="Z13" s="201">
        <v>2.67</v>
      </c>
      <c r="AA13" s="201">
        <v>0.95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217.52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12.56</v>
      </c>
      <c r="E14" s="201">
        <v>0</v>
      </c>
      <c r="F14" s="201">
        <v>0</v>
      </c>
      <c r="G14" s="201">
        <v>20.32</v>
      </c>
      <c r="H14" s="201">
        <v>0</v>
      </c>
      <c r="I14" s="201">
        <v>0</v>
      </c>
      <c r="J14" s="201">
        <v>20.010000000000002</v>
      </c>
      <c r="K14" s="201">
        <v>0.32</v>
      </c>
      <c r="L14" s="201">
        <v>19.95</v>
      </c>
      <c r="M14" s="201">
        <v>0.98</v>
      </c>
      <c r="N14" s="201">
        <v>1.25</v>
      </c>
      <c r="O14" s="201">
        <v>0</v>
      </c>
      <c r="P14" s="201">
        <v>1.08</v>
      </c>
      <c r="Q14" s="201">
        <v>0.23</v>
      </c>
      <c r="R14" s="201">
        <v>0.45</v>
      </c>
      <c r="S14" s="201">
        <v>0.28000000000000003</v>
      </c>
      <c r="T14" s="201">
        <v>0</v>
      </c>
      <c r="U14" s="201">
        <v>4.41</v>
      </c>
      <c r="V14" s="201">
        <v>1.64</v>
      </c>
      <c r="W14" s="201">
        <v>0.49</v>
      </c>
      <c r="X14" s="201">
        <v>1.56</v>
      </c>
      <c r="Y14" s="201">
        <v>0</v>
      </c>
      <c r="Z14" s="201">
        <v>2.67</v>
      </c>
      <c r="AA14" s="201">
        <v>0.95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217.52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12.56</v>
      </c>
      <c r="E15" s="201">
        <v>0</v>
      </c>
      <c r="F15" s="201">
        <v>0</v>
      </c>
      <c r="G15" s="201">
        <v>20.32</v>
      </c>
      <c r="H15" s="201">
        <v>0</v>
      </c>
      <c r="I15" s="201">
        <v>0</v>
      </c>
      <c r="J15" s="201">
        <v>20.010000000000002</v>
      </c>
      <c r="K15" s="201">
        <v>0.32</v>
      </c>
      <c r="L15" s="201">
        <v>19.95</v>
      </c>
      <c r="M15" s="201">
        <v>0.98</v>
      </c>
      <c r="N15" s="201">
        <v>1.25</v>
      </c>
      <c r="O15" s="201">
        <v>0</v>
      </c>
      <c r="P15" s="201">
        <v>1.08</v>
      </c>
      <c r="Q15" s="201">
        <v>0.23</v>
      </c>
      <c r="R15" s="201">
        <v>0.45</v>
      </c>
      <c r="S15" s="201">
        <v>0.28000000000000003</v>
      </c>
      <c r="T15" s="201">
        <v>0</v>
      </c>
      <c r="U15" s="201">
        <v>4.41</v>
      </c>
      <c r="V15" s="201">
        <v>1.86</v>
      </c>
      <c r="W15" s="201">
        <v>0.49</v>
      </c>
      <c r="X15" s="201">
        <v>1.56</v>
      </c>
      <c r="Y15" s="201">
        <v>0</v>
      </c>
      <c r="Z15" s="201">
        <v>2.67</v>
      </c>
      <c r="AA15" s="201">
        <v>0.95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217.52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12.56</v>
      </c>
      <c r="E16" s="201">
        <v>0</v>
      </c>
      <c r="F16" s="201">
        <v>0</v>
      </c>
      <c r="G16" s="201">
        <v>20.32</v>
      </c>
      <c r="H16" s="201">
        <v>0</v>
      </c>
      <c r="I16" s="201">
        <v>0</v>
      </c>
      <c r="J16" s="201">
        <v>20.010000000000002</v>
      </c>
      <c r="K16" s="201">
        <v>0.32</v>
      </c>
      <c r="L16" s="201">
        <v>19.95</v>
      </c>
      <c r="M16" s="201">
        <v>0.98</v>
      </c>
      <c r="N16" s="201">
        <v>1.25</v>
      </c>
      <c r="O16" s="201">
        <v>0</v>
      </c>
      <c r="P16" s="201">
        <v>1.08</v>
      </c>
      <c r="Q16" s="201">
        <v>0.23</v>
      </c>
      <c r="R16" s="201">
        <v>0.45</v>
      </c>
      <c r="S16" s="201">
        <v>0.28000000000000003</v>
      </c>
      <c r="T16" s="201">
        <v>0</v>
      </c>
      <c r="U16" s="201">
        <v>4.41</v>
      </c>
      <c r="V16" s="201">
        <v>2.14</v>
      </c>
      <c r="W16" s="201">
        <v>0.49</v>
      </c>
      <c r="X16" s="201">
        <v>1.56</v>
      </c>
      <c r="Y16" s="201">
        <v>0</v>
      </c>
      <c r="Z16" s="201">
        <v>2.67</v>
      </c>
      <c r="AA16" s="201">
        <v>0.95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217.52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12.56</v>
      </c>
      <c r="E17" s="201">
        <v>0</v>
      </c>
      <c r="F17" s="201">
        <v>0</v>
      </c>
      <c r="G17" s="201">
        <v>20.32</v>
      </c>
      <c r="H17" s="201">
        <v>0</v>
      </c>
      <c r="I17" s="201">
        <v>0</v>
      </c>
      <c r="J17" s="201">
        <v>20.010000000000002</v>
      </c>
      <c r="K17" s="201">
        <v>0.32</v>
      </c>
      <c r="L17" s="201">
        <v>19.95</v>
      </c>
      <c r="M17" s="201">
        <v>0.98</v>
      </c>
      <c r="N17" s="201">
        <v>1.25</v>
      </c>
      <c r="O17" s="201">
        <v>0</v>
      </c>
      <c r="P17" s="201">
        <v>1.08</v>
      </c>
      <c r="Q17" s="201">
        <v>0.23</v>
      </c>
      <c r="R17" s="201">
        <v>0.45</v>
      </c>
      <c r="S17" s="201">
        <v>0.28000000000000003</v>
      </c>
      <c r="T17" s="201">
        <v>0</v>
      </c>
      <c r="U17" s="201">
        <v>4.41</v>
      </c>
      <c r="V17" s="201">
        <v>2.14</v>
      </c>
      <c r="W17" s="201">
        <v>0.49</v>
      </c>
      <c r="X17" s="201">
        <v>1.56</v>
      </c>
      <c r="Y17" s="201">
        <v>0</v>
      </c>
      <c r="Z17" s="201">
        <v>2.67</v>
      </c>
      <c r="AA17" s="201">
        <v>0.95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217.52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12.56</v>
      </c>
      <c r="E18" s="201">
        <v>0</v>
      </c>
      <c r="F18" s="201">
        <v>0</v>
      </c>
      <c r="G18" s="201">
        <v>20.32</v>
      </c>
      <c r="H18" s="201">
        <v>0</v>
      </c>
      <c r="I18" s="201">
        <v>0</v>
      </c>
      <c r="J18" s="201">
        <v>20.010000000000002</v>
      </c>
      <c r="K18" s="201">
        <v>0.32</v>
      </c>
      <c r="L18" s="201">
        <v>19.95</v>
      </c>
      <c r="M18" s="201">
        <v>0.98</v>
      </c>
      <c r="N18" s="201">
        <v>1.25</v>
      </c>
      <c r="O18" s="201">
        <v>0</v>
      </c>
      <c r="P18" s="201">
        <v>1.08</v>
      </c>
      <c r="Q18" s="201">
        <v>0.23</v>
      </c>
      <c r="R18" s="201">
        <v>0.45</v>
      </c>
      <c r="S18" s="201">
        <v>0.28000000000000003</v>
      </c>
      <c r="T18" s="201">
        <v>0</v>
      </c>
      <c r="U18" s="201">
        <v>4.41</v>
      </c>
      <c r="V18" s="201">
        <v>2.14</v>
      </c>
      <c r="W18" s="201">
        <v>0.49</v>
      </c>
      <c r="X18" s="201">
        <v>1.56</v>
      </c>
      <c r="Y18" s="201">
        <v>0</v>
      </c>
      <c r="Z18" s="201">
        <v>2.67</v>
      </c>
      <c r="AA18" s="201">
        <v>0.95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217.52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12.56</v>
      </c>
      <c r="E19" s="201">
        <v>0</v>
      </c>
      <c r="F19" s="201">
        <v>0</v>
      </c>
      <c r="G19" s="201">
        <v>20.32</v>
      </c>
      <c r="H19" s="201">
        <v>0</v>
      </c>
      <c r="I19" s="201">
        <v>0</v>
      </c>
      <c r="J19" s="201">
        <v>20.010000000000002</v>
      </c>
      <c r="K19" s="201">
        <v>0.32</v>
      </c>
      <c r="L19" s="201">
        <v>19.95</v>
      </c>
      <c r="M19" s="201">
        <v>0.98</v>
      </c>
      <c r="N19" s="201">
        <v>1.25</v>
      </c>
      <c r="O19" s="201">
        <v>0</v>
      </c>
      <c r="P19" s="201">
        <v>1.08</v>
      </c>
      <c r="Q19" s="201">
        <v>0.23</v>
      </c>
      <c r="R19" s="201">
        <v>0.45</v>
      </c>
      <c r="S19" s="201">
        <v>0.28000000000000003</v>
      </c>
      <c r="T19" s="201">
        <v>0</v>
      </c>
      <c r="U19" s="201">
        <v>4.41</v>
      </c>
      <c r="V19" s="201">
        <v>2.14</v>
      </c>
      <c r="W19" s="201">
        <v>0.49</v>
      </c>
      <c r="X19" s="201">
        <v>1.56</v>
      </c>
      <c r="Y19" s="201">
        <v>0</v>
      </c>
      <c r="Z19" s="201">
        <v>2.67</v>
      </c>
      <c r="AA19" s="201">
        <v>0.95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217.52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12.56</v>
      </c>
      <c r="E20" s="201">
        <v>0</v>
      </c>
      <c r="F20" s="201">
        <v>0</v>
      </c>
      <c r="G20" s="201">
        <v>20.32</v>
      </c>
      <c r="H20" s="201">
        <v>0</v>
      </c>
      <c r="I20" s="201">
        <v>0</v>
      </c>
      <c r="J20" s="201">
        <v>20.010000000000002</v>
      </c>
      <c r="K20" s="201">
        <v>0.36</v>
      </c>
      <c r="L20" s="201">
        <v>19.95</v>
      </c>
      <c r="M20" s="201">
        <v>0.98</v>
      </c>
      <c r="N20" s="201">
        <v>1.25</v>
      </c>
      <c r="O20" s="201">
        <v>0</v>
      </c>
      <c r="P20" s="201">
        <v>1.08</v>
      </c>
      <c r="Q20" s="201">
        <v>0.23</v>
      </c>
      <c r="R20" s="201">
        <v>0.45</v>
      </c>
      <c r="S20" s="201">
        <v>0.28000000000000003</v>
      </c>
      <c r="T20" s="201">
        <v>0</v>
      </c>
      <c r="U20" s="201">
        <v>4.41</v>
      </c>
      <c r="V20" s="201">
        <v>2.14</v>
      </c>
      <c r="W20" s="201">
        <v>0.49</v>
      </c>
      <c r="X20" s="201">
        <v>1.56</v>
      </c>
      <c r="Y20" s="201">
        <v>0</v>
      </c>
      <c r="Z20" s="201">
        <v>2.67</v>
      </c>
      <c r="AA20" s="201">
        <v>0.95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217.52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12.56</v>
      </c>
      <c r="E21" s="201">
        <v>0</v>
      </c>
      <c r="F21" s="201">
        <v>0</v>
      </c>
      <c r="G21" s="201">
        <v>20.32</v>
      </c>
      <c r="H21" s="201">
        <v>0</v>
      </c>
      <c r="I21" s="201">
        <v>0</v>
      </c>
      <c r="J21" s="201">
        <v>20.010000000000002</v>
      </c>
      <c r="K21" s="201">
        <v>0</v>
      </c>
      <c r="L21" s="201">
        <v>19.95</v>
      </c>
      <c r="M21" s="201">
        <v>0.98</v>
      </c>
      <c r="N21" s="201">
        <v>1.25</v>
      </c>
      <c r="O21" s="201">
        <v>0</v>
      </c>
      <c r="P21" s="201">
        <v>1.08</v>
      </c>
      <c r="Q21" s="201">
        <v>0.23</v>
      </c>
      <c r="R21" s="201">
        <v>0.45</v>
      </c>
      <c r="S21" s="201">
        <v>0.28000000000000003</v>
      </c>
      <c r="T21" s="201">
        <v>0</v>
      </c>
      <c r="U21" s="201">
        <v>4.41</v>
      </c>
      <c r="V21" s="201">
        <v>2.14</v>
      </c>
      <c r="W21" s="201">
        <v>0.49</v>
      </c>
      <c r="X21" s="201">
        <v>1.56</v>
      </c>
      <c r="Y21" s="201">
        <v>0</v>
      </c>
      <c r="Z21" s="201">
        <v>2.67</v>
      </c>
      <c r="AA21" s="201">
        <v>0.95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217.52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12.56</v>
      </c>
      <c r="E22" s="201">
        <v>0</v>
      </c>
      <c r="F22" s="201">
        <v>0</v>
      </c>
      <c r="G22" s="201">
        <v>20.32</v>
      </c>
      <c r="H22" s="201">
        <v>0</v>
      </c>
      <c r="I22" s="201">
        <v>0</v>
      </c>
      <c r="J22" s="201">
        <v>20.010000000000002</v>
      </c>
      <c r="K22" s="201">
        <v>0</v>
      </c>
      <c r="L22" s="201">
        <v>19.95</v>
      </c>
      <c r="M22" s="201">
        <v>0.98</v>
      </c>
      <c r="N22" s="201">
        <v>1.25</v>
      </c>
      <c r="O22" s="201">
        <v>0</v>
      </c>
      <c r="P22" s="201">
        <v>1.08</v>
      </c>
      <c r="Q22" s="201">
        <v>0.23</v>
      </c>
      <c r="R22" s="201">
        <v>0.45</v>
      </c>
      <c r="S22" s="201">
        <v>0.28000000000000003</v>
      </c>
      <c r="T22" s="201">
        <v>0</v>
      </c>
      <c r="U22" s="201">
        <v>4.41</v>
      </c>
      <c r="V22" s="201">
        <v>2.14</v>
      </c>
      <c r="W22" s="201">
        <v>0.49</v>
      </c>
      <c r="X22" s="201">
        <v>1.56</v>
      </c>
      <c r="Y22" s="201">
        <v>0</v>
      </c>
      <c r="Z22" s="201">
        <v>2.67</v>
      </c>
      <c r="AA22" s="201">
        <v>0.95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217.52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12.56</v>
      </c>
      <c r="E23" s="201">
        <v>0</v>
      </c>
      <c r="F23" s="201">
        <v>0</v>
      </c>
      <c r="G23" s="201">
        <v>20.32</v>
      </c>
      <c r="H23" s="201">
        <v>0</v>
      </c>
      <c r="I23" s="201">
        <v>0</v>
      </c>
      <c r="J23" s="201">
        <v>20.010000000000002</v>
      </c>
      <c r="K23" s="201">
        <v>0.32</v>
      </c>
      <c r="L23" s="201">
        <v>19.95</v>
      </c>
      <c r="M23" s="201">
        <v>0.98</v>
      </c>
      <c r="N23" s="201">
        <v>1.25</v>
      </c>
      <c r="O23" s="201">
        <v>0</v>
      </c>
      <c r="P23" s="201">
        <v>1.08</v>
      </c>
      <c r="Q23" s="201">
        <v>0.23</v>
      </c>
      <c r="R23" s="201">
        <v>0.45</v>
      </c>
      <c r="S23" s="201">
        <v>0.28000000000000003</v>
      </c>
      <c r="T23" s="201">
        <v>0</v>
      </c>
      <c r="U23" s="201">
        <v>4.41</v>
      </c>
      <c r="V23" s="201">
        <v>2.14</v>
      </c>
      <c r="W23" s="201">
        <v>0.49</v>
      </c>
      <c r="X23" s="201">
        <v>1.56</v>
      </c>
      <c r="Y23" s="201">
        <v>0</v>
      </c>
      <c r="Z23" s="201">
        <v>2.67</v>
      </c>
      <c r="AA23" s="201">
        <v>0.95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217.52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12.56</v>
      </c>
      <c r="E24" s="201">
        <v>0</v>
      </c>
      <c r="F24" s="201">
        <v>0</v>
      </c>
      <c r="G24" s="201">
        <v>20.32</v>
      </c>
      <c r="H24" s="201">
        <v>0</v>
      </c>
      <c r="I24" s="201">
        <v>0</v>
      </c>
      <c r="J24" s="201">
        <v>20.010000000000002</v>
      </c>
      <c r="K24" s="201">
        <v>0.32</v>
      </c>
      <c r="L24" s="201">
        <v>19.95</v>
      </c>
      <c r="M24" s="201">
        <v>0.98</v>
      </c>
      <c r="N24" s="201">
        <v>1.25</v>
      </c>
      <c r="O24" s="201">
        <v>0</v>
      </c>
      <c r="P24" s="201">
        <v>1.08</v>
      </c>
      <c r="Q24" s="201">
        <v>0.23</v>
      </c>
      <c r="R24" s="201">
        <v>0.45</v>
      </c>
      <c r="S24" s="201">
        <v>0.28000000000000003</v>
      </c>
      <c r="T24" s="201">
        <v>0</v>
      </c>
      <c r="U24" s="201">
        <v>4.41</v>
      </c>
      <c r="V24" s="201">
        <v>2.14</v>
      </c>
      <c r="W24" s="201">
        <v>0.49</v>
      </c>
      <c r="X24" s="201">
        <v>1.56</v>
      </c>
      <c r="Y24" s="201">
        <v>0</v>
      </c>
      <c r="Z24" s="201">
        <v>2.67</v>
      </c>
      <c r="AA24" s="201">
        <v>0.95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217.52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12.56</v>
      </c>
      <c r="E25" s="201">
        <v>0</v>
      </c>
      <c r="F25" s="201">
        <v>0</v>
      </c>
      <c r="G25" s="201">
        <v>20.32</v>
      </c>
      <c r="H25" s="201">
        <v>0</v>
      </c>
      <c r="I25" s="201">
        <v>0</v>
      </c>
      <c r="J25" s="201">
        <v>20.010000000000002</v>
      </c>
      <c r="K25" s="201">
        <v>0.32</v>
      </c>
      <c r="L25" s="201">
        <v>19.95</v>
      </c>
      <c r="M25" s="201">
        <v>0.98</v>
      </c>
      <c r="N25" s="201">
        <v>1.25</v>
      </c>
      <c r="O25" s="201">
        <v>0</v>
      </c>
      <c r="P25" s="201">
        <v>1.08</v>
      </c>
      <c r="Q25" s="201">
        <v>0.23</v>
      </c>
      <c r="R25" s="201">
        <v>0.45</v>
      </c>
      <c r="S25" s="201">
        <v>0.28000000000000003</v>
      </c>
      <c r="T25" s="201">
        <v>0</v>
      </c>
      <c r="U25" s="201">
        <v>4.41</v>
      </c>
      <c r="V25" s="201">
        <v>2.14</v>
      </c>
      <c r="W25" s="201">
        <v>0.49</v>
      </c>
      <c r="X25" s="201">
        <v>1.56</v>
      </c>
      <c r="Y25" s="201">
        <v>0</v>
      </c>
      <c r="Z25" s="201">
        <v>2.67</v>
      </c>
      <c r="AA25" s="201">
        <v>0.95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217.52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12.56</v>
      </c>
      <c r="E26" s="201">
        <v>0</v>
      </c>
      <c r="F26" s="201">
        <v>0</v>
      </c>
      <c r="G26" s="201">
        <v>20.32</v>
      </c>
      <c r="H26" s="201">
        <v>0</v>
      </c>
      <c r="I26" s="201">
        <v>0</v>
      </c>
      <c r="J26" s="201">
        <v>20.010000000000002</v>
      </c>
      <c r="K26" s="201">
        <v>0.32</v>
      </c>
      <c r="L26" s="201">
        <v>19.95</v>
      </c>
      <c r="M26" s="201">
        <v>0.98</v>
      </c>
      <c r="N26" s="201">
        <v>1.25</v>
      </c>
      <c r="O26" s="201">
        <v>0</v>
      </c>
      <c r="P26" s="201">
        <v>1.08</v>
      </c>
      <c r="Q26" s="201">
        <v>0.23</v>
      </c>
      <c r="R26" s="201">
        <v>0.45</v>
      </c>
      <c r="S26" s="201">
        <v>0.28000000000000003</v>
      </c>
      <c r="T26" s="201">
        <v>0</v>
      </c>
      <c r="U26" s="201">
        <v>4.41</v>
      </c>
      <c r="V26" s="201">
        <v>2.14</v>
      </c>
      <c r="W26" s="201">
        <v>0.49</v>
      </c>
      <c r="X26" s="201">
        <v>1.56</v>
      </c>
      <c r="Y26" s="201">
        <v>0</v>
      </c>
      <c r="Z26" s="201">
        <v>2.67</v>
      </c>
      <c r="AA26" s="201">
        <v>0.95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217.52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12.56</v>
      </c>
      <c r="E27" s="201">
        <v>0</v>
      </c>
      <c r="F27" s="201">
        <v>0</v>
      </c>
      <c r="G27" s="201">
        <v>20.32</v>
      </c>
      <c r="H27" s="201">
        <v>0</v>
      </c>
      <c r="I27" s="201">
        <v>0</v>
      </c>
      <c r="J27" s="201">
        <v>19.34</v>
      </c>
      <c r="K27" s="201">
        <v>0.32</v>
      </c>
      <c r="L27" s="201">
        <v>19.95</v>
      </c>
      <c r="M27" s="201">
        <v>0.98</v>
      </c>
      <c r="N27" s="201">
        <v>1.25</v>
      </c>
      <c r="O27" s="201">
        <v>0</v>
      </c>
      <c r="P27" s="201">
        <v>1.08</v>
      </c>
      <c r="Q27" s="201">
        <v>0.23</v>
      </c>
      <c r="R27" s="201">
        <v>0.45</v>
      </c>
      <c r="S27" s="201">
        <v>0.28000000000000003</v>
      </c>
      <c r="T27" s="201">
        <v>0</v>
      </c>
      <c r="U27" s="201">
        <v>4.41</v>
      </c>
      <c r="V27" s="201">
        <v>2.14</v>
      </c>
      <c r="W27" s="201">
        <v>0.49</v>
      </c>
      <c r="X27" s="201">
        <v>1.56</v>
      </c>
      <c r="Y27" s="201">
        <v>0</v>
      </c>
      <c r="Z27" s="201">
        <v>2.67</v>
      </c>
      <c r="AA27" s="201">
        <v>0.95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217.52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12.56</v>
      </c>
      <c r="E28" s="201">
        <v>0</v>
      </c>
      <c r="F28" s="201">
        <v>0</v>
      </c>
      <c r="G28" s="201">
        <v>20.32</v>
      </c>
      <c r="H28" s="201">
        <v>0</v>
      </c>
      <c r="I28" s="201">
        <v>0</v>
      </c>
      <c r="J28" s="201">
        <v>19.34</v>
      </c>
      <c r="K28" s="201">
        <v>0.32</v>
      </c>
      <c r="L28" s="201">
        <v>19.95</v>
      </c>
      <c r="M28" s="201">
        <v>0.98</v>
      </c>
      <c r="N28" s="201">
        <v>1.25</v>
      </c>
      <c r="O28" s="201">
        <v>0</v>
      </c>
      <c r="P28" s="201">
        <v>1.08</v>
      </c>
      <c r="Q28" s="201">
        <v>0.23</v>
      </c>
      <c r="R28" s="201">
        <v>0.45</v>
      </c>
      <c r="S28" s="201">
        <v>0.28000000000000003</v>
      </c>
      <c r="T28" s="201">
        <v>0</v>
      </c>
      <c r="U28" s="201">
        <v>4.41</v>
      </c>
      <c r="V28" s="201">
        <v>2.14</v>
      </c>
      <c r="W28" s="201">
        <v>0.49</v>
      </c>
      <c r="X28" s="201">
        <v>1.56</v>
      </c>
      <c r="Y28" s="201">
        <v>0</v>
      </c>
      <c r="Z28" s="201">
        <v>2.67</v>
      </c>
      <c r="AA28" s="201">
        <v>0.95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217.52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12.56</v>
      </c>
      <c r="E29" s="201">
        <v>0</v>
      </c>
      <c r="F29" s="201">
        <v>0</v>
      </c>
      <c r="G29" s="201">
        <v>20.32</v>
      </c>
      <c r="H29" s="201">
        <v>0</v>
      </c>
      <c r="I29" s="201">
        <v>0</v>
      </c>
      <c r="J29" s="201">
        <v>19.34</v>
      </c>
      <c r="K29" s="201">
        <v>0.32</v>
      </c>
      <c r="L29" s="201">
        <v>19.95</v>
      </c>
      <c r="M29" s="201">
        <v>0.98</v>
      </c>
      <c r="N29" s="201">
        <v>1.25</v>
      </c>
      <c r="O29" s="201">
        <v>0</v>
      </c>
      <c r="P29" s="201">
        <v>1.08</v>
      </c>
      <c r="Q29" s="201">
        <v>0.23</v>
      </c>
      <c r="R29" s="201">
        <v>0.45</v>
      </c>
      <c r="S29" s="201">
        <v>0.28000000000000003</v>
      </c>
      <c r="T29" s="201">
        <v>0</v>
      </c>
      <c r="U29" s="201">
        <v>4.41</v>
      </c>
      <c r="V29" s="201">
        <v>2.14</v>
      </c>
      <c r="W29" s="201">
        <v>0.49</v>
      </c>
      <c r="X29" s="201">
        <v>1.56</v>
      </c>
      <c r="Y29" s="201">
        <v>0</v>
      </c>
      <c r="Z29" s="201">
        <v>2.67</v>
      </c>
      <c r="AA29" s="201">
        <v>0.95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217.52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12.56</v>
      </c>
      <c r="E30" s="201">
        <v>0</v>
      </c>
      <c r="F30" s="201">
        <v>0</v>
      </c>
      <c r="G30" s="201">
        <v>20.32</v>
      </c>
      <c r="H30" s="201">
        <v>0</v>
      </c>
      <c r="I30" s="201">
        <v>0</v>
      </c>
      <c r="J30" s="201">
        <v>19.34</v>
      </c>
      <c r="K30" s="201">
        <v>0.32</v>
      </c>
      <c r="L30" s="201">
        <v>19.95</v>
      </c>
      <c r="M30" s="201">
        <v>0.98</v>
      </c>
      <c r="N30" s="201">
        <v>1.25</v>
      </c>
      <c r="O30" s="201">
        <v>0</v>
      </c>
      <c r="P30" s="201">
        <v>1.08</v>
      </c>
      <c r="Q30" s="201">
        <v>0.23</v>
      </c>
      <c r="R30" s="201">
        <v>0.45</v>
      </c>
      <c r="S30" s="201">
        <v>0.28000000000000003</v>
      </c>
      <c r="T30" s="201">
        <v>0</v>
      </c>
      <c r="U30" s="201">
        <v>4.41</v>
      </c>
      <c r="V30" s="201">
        <v>2.14</v>
      </c>
      <c r="W30" s="201">
        <v>0.49</v>
      </c>
      <c r="X30" s="201">
        <v>1.56</v>
      </c>
      <c r="Y30" s="201">
        <v>0</v>
      </c>
      <c r="Z30" s="201">
        <v>2.67</v>
      </c>
      <c r="AA30" s="201">
        <v>0.95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217.52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12.56</v>
      </c>
      <c r="E31" s="201">
        <v>0</v>
      </c>
      <c r="F31" s="201">
        <v>0</v>
      </c>
      <c r="G31" s="201">
        <v>19.989999999999998</v>
      </c>
      <c r="H31" s="201">
        <v>0</v>
      </c>
      <c r="I31" s="201">
        <v>0</v>
      </c>
      <c r="J31" s="201">
        <v>19.34</v>
      </c>
      <c r="K31" s="201">
        <v>3.58</v>
      </c>
      <c r="L31" s="201">
        <v>89.05</v>
      </c>
      <c r="M31" s="201">
        <v>0.98</v>
      </c>
      <c r="N31" s="201">
        <v>1.25</v>
      </c>
      <c r="O31" s="201">
        <v>0</v>
      </c>
      <c r="P31" s="201">
        <v>1.08</v>
      </c>
      <c r="Q31" s="201">
        <v>2.84</v>
      </c>
      <c r="R31" s="201">
        <v>0.45</v>
      </c>
      <c r="S31" s="201">
        <v>4.24</v>
      </c>
      <c r="T31" s="201">
        <v>0</v>
      </c>
      <c r="U31" s="201">
        <v>4.41</v>
      </c>
      <c r="V31" s="201">
        <v>2.14</v>
      </c>
      <c r="W31" s="201">
        <v>0.49</v>
      </c>
      <c r="X31" s="201">
        <v>1.56</v>
      </c>
      <c r="Y31" s="201">
        <v>0</v>
      </c>
      <c r="Z31" s="201">
        <v>2.67</v>
      </c>
      <c r="AA31" s="201">
        <v>0.95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14.71</v>
      </c>
      <c r="AL31" s="201">
        <v>0</v>
      </c>
      <c r="AM31" s="201">
        <v>0</v>
      </c>
      <c r="AN31" s="201">
        <v>0</v>
      </c>
      <c r="AO31" s="201">
        <v>217.52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12.56</v>
      </c>
      <c r="E32" s="201">
        <v>0</v>
      </c>
      <c r="F32" s="201">
        <v>0</v>
      </c>
      <c r="G32" s="201">
        <v>19.989999999999998</v>
      </c>
      <c r="H32" s="201">
        <v>0</v>
      </c>
      <c r="I32" s="201">
        <v>0</v>
      </c>
      <c r="J32" s="201">
        <v>19.34</v>
      </c>
      <c r="K32" s="201">
        <v>3.58</v>
      </c>
      <c r="L32" s="201">
        <v>137.34</v>
      </c>
      <c r="M32" s="201">
        <v>0.98</v>
      </c>
      <c r="N32" s="201">
        <v>1.25</v>
      </c>
      <c r="O32" s="201">
        <v>0</v>
      </c>
      <c r="P32" s="201">
        <v>1.08</v>
      </c>
      <c r="Q32" s="201">
        <v>2.84</v>
      </c>
      <c r="R32" s="201">
        <v>0.45</v>
      </c>
      <c r="S32" s="201">
        <v>4.24</v>
      </c>
      <c r="T32" s="201">
        <v>0</v>
      </c>
      <c r="U32" s="201">
        <v>4.41</v>
      </c>
      <c r="V32" s="201">
        <v>2.14</v>
      </c>
      <c r="W32" s="201">
        <v>0.49</v>
      </c>
      <c r="X32" s="201">
        <v>1.56</v>
      </c>
      <c r="Y32" s="201">
        <v>0</v>
      </c>
      <c r="Z32" s="201">
        <v>2.67</v>
      </c>
      <c r="AA32" s="201">
        <v>0.95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14.71</v>
      </c>
      <c r="AL32" s="201">
        <v>0</v>
      </c>
      <c r="AM32" s="201">
        <v>0</v>
      </c>
      <c r="AN32" s="201">
        <v>0</v>
      </c>
      <c r="AO32" s="201">
        <v>217.52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12.56</v>
      </c>
      <c r="E33" s="201">
        <v>0</v>
      </c>
      <c r="F33" s="201">
        <v>0</v>
      </c>
      <c r="G33" s="201">
        <v>19.989999999999998</v>
      </c>
      <c r="H33" s="201">
        <v>0</v>
      </c>
      <c r="I33" s="201">
        <v>0</v>
      </c>
      <c r="J33" s="201">
        <v>19.34</v>
      </c>
      <c r="K33" s="201">
        <v>3.58</v>
      </c>
      <c r="L33" s="201">
        <v>204.95</v>
      </c>
      <c r="M33" s="201">
        <v>0.98</v>
      </c>
      <c r="N33" s="201">
        <v>1.25</v>
      </c>
      <c r="O33" s="201">
        <v>0</v>
      </c>
      <c r="P33" s="201">
        <v>1.08</v>
      </c>
      <c r="Q33" s="201">
        <v>2.84</v>
      </c>
      <c r="R33" s="201">
        <v>0.45</v>
      </c>
      <c r="S33" s="201">
        <v>4.24</v>
      </c>
      <c r="T33" s="201">
        <v>0</v>
      </c>
      <c r="U33" s="201">
        <v>4.41</v>
      </c>
      <c r="V33" s="201">
        <v>2.14</v>
      </c>
      <c r="W33" s="201">
        <v>0.49</v>
      </c>
      <c r="X33" s="201">
        <v>1.56</v>
      </c>
      <c r="Y33" s="201">
        <v>0</v>
      </c>
      <c r="Z33" s="201">
        <v>2.67</v>
      </c>
      <c r="AA33" s="201">
        <v>0.62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14.71</v>
      </c>
      <c r="AL33" s="201">
        <v>0</v>
      </c>
      <c r="AM33" s="201">
        <v>0</v>
      </c>
      <c r="AN33" s="201">
        <v>0</v>
      </c>
      <c r="AO33" s="201">
        <v>217.52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12.56</v>
      </c>
      <c r="E34" s="201">
        <v>0</v>
      </c>
      <c r="F34" s="201">
        <v>0</v>
      </c>
      <c r="G34" s="201">
        <v>19.989999999999998</v>
      </c>
      <c r="H34" s="201">
        <v>0</v>
      </c>
      <c r="I34" s="201">
        <v>0</v>
      </c>
      <c r="J34" s="201">
        <v>19.34</v>
      </c>
      <c r="K34" s="201">
        <v>3.58</v>
      </c>
      <c r="L34" s="201">
        <v>272.54000000000002</v>
      </c>
      <c r="M34" s="201">
        <v>0.98</v>
      </c>
      <c r="N34" s="201">
        <v>1.25</v>
      </c>
      <c r="O34" s="201">
        <v>0</v>
      </c>
      <c r="P34" s="201">
        <v>1.08</v>
      </c>
      <c r="Q34" s="201">
        <v>2.84</v>
      </c>
      <c r="R34" s="201">
        <v>0.45</v>
      </c>
      <c r="S34" s="201">
        <v>4.24</v>
      </c>
      <c r="T34" s="201">
        <v>0</v>
      </c>
      <c r="U34" s="201">
        <v>4.41</v>
      </c>
      <c r="V34" s="201">
        <v>2.14</v>
      </c>
      <c r="W34" s="201">
        <v>0.49</v>
      </c>
      <c r="X34" s="201">
        <v>1.56</v>
      </c>
      <c r="Y34" s="201">
        <v>0</v>
      </c>
      <c r="Z34" s="201">
        <v>2.67</v>
      </c>
      <c r="AA34" s="201">
        <v>0.62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14.71</v>
      </c>
      <c r="AL34" s="201">
        <v>0</v>
      </c>
      <c r="AM34" s="201">
        <v>0</v>
      </c>
      <c r="AN34" s="201">
        <v>0</v>
      </c>
      <c r="AO34" s="201">
        <v>217.52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12.4</v>
      </c>
      <c r="E35" s="201">
        <v>0</v>
      </c>
      <c r="F35" s="201">
        <v>0</v>
      </c>
      <c r="G35" s="201">
        <v>19.989999999999998</v>
      </c>
      <c r="H35" s="201">
        <v>0</v>
      </c>
      <c r="I35" s="201">
        <v>0</v>
      </c>
      <c r="J35" s="201">
        <v>18.670000000000002</v>
      </c>
      <c r="K35" s="201">
        <v>3.58</v>
      </c>
      <c r="L35" s="201">
        <v>272.54000000000002</v>
      </c>
      <c r="M35" s="201">
        <v>0.98</v>
      </c>
      <c r="N35" s="201">
        <v>1.25</v>
      </c>
      <c r="O35" s="201">
        <v>0</v>
      </c>
      <c r="P35" s="201">
        <v>1.08</v>
      </c>
      <c r="Q35" s="201">
        <v>2.84</v>
      </c>
      <c r="R35" s="201">
        <v>0.45</v>
      </c>
      <c r="S35" s="201">
        <v>4.24</v>
      </c>
      <c r="T35" s="201">
        <v>0</v>
      </c>
      <c r="U35" s="201">
        <v>4.41</v>
      </c>
      <c r="V35" s="201">
        <v>2.14</v>
      </c>
      <c r="W35" s="201">
        <v>0.49</v>
      </c>
      <c r="X35" s="201">
        <v>1.56</v>
      </c>
      <c r="Y35" s="201">
        <v>0</v>
      </c>
      <c r="Z35" s="201">
        <v>2.67</v>
      </c>
      <c r="AA35" s="201">
        <v>0.95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12.25</v>
      </c>
      <c r="AL35" s="201">
        <v>0</v>
      </c>
      <c r="AM35" s="201">
        <v>0</v>
      </c>
      <c r="AN35" s="201">
        <v>0</v>
      </c>
      <c r="AO35" s="201">
        <v>217.52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12.4</v>
      </c>
      <c r="E36" s="201">
        <v>0</v>
      </c>
      <c r="F36" s="201">
        <v>0</v>
      </c>
      <c r="G36" s="201">
        <v>19.989999999999998</v>
      </c>
      <c r="H36" s="201">
        <v>0</v>
      </c>
      <c r="I36" s="201">
        <v>0</v>
      </c>
      <c r="J36" s="201">
        <v>18.670000000000002</v>
      </c>
      <c r="K36" s="201">
        <v>3.58</v>
      </c>
      <c r="L36" s="201">
        <v>272.54000000000002</v>
      </c>
      <c r="M36" s="201">
        <v>0.98</v>
      </c>
      <c r="N36" s="201">
        <v>1.25</v>
      </c>
      <c r="O36" s="201">
        <v>0</v>
      </c>
      <c r="P36" s="201">
        <v>1.08</v>
      </c>
      <c r="Q36" s="201">
        <v>2.84</v>
      </c>
      <c r="R36" s="201">
        <v>0.45</v>
      </c>
      <c r="S36" s="201">
        <v>4.24</v>
      </c>
      <c r="T36" s="201">
        <v>0</v>
      </c>
      <c r="U36" s="201">
        <v>4.41</v>
      </c>
      <c r="V36" s="201">
        <v>2.14</v>
      </c>
      <c r="W36" s="201">
        <v>0.49</v>
      </c>
      <c r="X36" s="201">
        <v>1.56</v>
      </c>
      <c r="Y36" s="201">
        <v>0</v>
      </c>
      <c r="Z36" s="201">
        <v>2.67</v>
      </c>
      <c r="AA36" s="201">
        <v>0.95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12.25</v>
      </c>
      <c r="AL36" s="201">
        <v>0</v>
      </c>
      <c r="AM36" s="201">
        <v>0</v>
      </c>
      <c r="AN36" s="201">
        <v>0</v>
      </c>
      <c r="AO36" s="201">
        <v>217.52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12.4</v>
      </c>
      <c r="E37" s="201">
        <v>0</v>
      </c>
      <c r="F37" s="201">
        <v>0</v>
      </c>
      <c r="G37" s="201">
        <v>19.989999999999998</v>
      </c>
      <c r="H37" s="201">
        <v>0</v>
      </c>
      <c r="I37" s="201">
        <v>0</v>
      </c>
      <c r="J37" s="201">
        <v>18.670000000000002</v>
      </c>
      <c r="K37" s="201">
        <v>3.58</v>
      </c>
      <c r="L37" s="201">
        <v>272.54000000000002</v>
      </c>
      <c r="M37" s="201">
        <v>0.98</v>
      </c>
      <c r="N37" s="201">
        <v>1.25</v>
      </c>
      <c r="O37" s="201">
        <v>0</v>
      </c>
      <c r="P37" s="201">
        <v>1.08</v>
      </c>
      <c r="Q37" s="201">
        <v>2.84</v>
      </c>
      <c r="R37" s="201">
        <v>0.45</v>
      </c>
      <c r="S37" s="201">
        <v>4.24</v>
      </c>
      <c r="T37" s="201">
        <v>0</v>
      </c>
      <c r="U37" s="201">
        <v>4.41</v>
      </c>
      <c r="V37" s="201">
        <v>2.2200000000000002</v>
      </c>
      <c r="W37" s="201">
        <v>0.49</v>
      </c>
      <c r="X37" s="201">
        <v>1.56</v>
      </c>
      <c r="Y37" s="201">
        <v>0</v>
      </c>
      <c r="Z37" s="201">
        <v>2.67</v>
      </c>
      <c r="AA37" s="201">
        <v>0.95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12.25</v>
      </c>
      <c r="AL37" s="201">
        <v>0</v>
      </c>
      <c r="AM37" s="201">
        <v>0</v>
      </c>
      <c r="AN37" s="201">
        <v>0</v>
      </c>
      <c r="AO37" s="201">
        <v>217.52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12.4</v>
      </c>
      <c r="E38" s="201">
        <v>0</v>
      </c>
      <c r="F38" s="201">
        <v>0</v>
      </c>
      <c r="G38" s="201">
        <v>19.989999999999998</v>
      </c>
      <c r="H38" s="201">
        <v>0</v>
      </c>
      <c r="I38" s="201">
        <v>0</v>
      </c>
      <c r="J38" s="201">
        <v>18.670000000000002</v>
      </c>
      <c r="K38" s="201">
        <v>3.58</v>
      </c>
      <c r="L38" s="201">
        <v>272.54000000000002</v>
      </c>
      <c r="M38" s="201">
        <v>0.98</v>
      </c>
      <c r="N38" s="201">
        <v>1.25</v>
      </c>
      <c r="O38" s="201">
        <v>0</v>
      </c>
      <c r="P38" s="201">
        <v>1.08</v>
      </c>
      <c r="Q38" s="201">
        <v>2.84</v>
      </c>
      <c r="R38" s="201">
        <v>0.45</v>
      </c>
      <c r="S38" s="201">
        <v>4.24</v>
      </c>
      <c r="T38" s="201">
        <v>0</v>
      </c>
      <c r="U38" s="201">
        <v>4.41</v>
      </c>
      <c r="V38" s="201">
        <v>2.14</v>
      </c>
      <c r="W38" s="201">
        <v>0.49</v>
      </c>
      <c r="X38" s="201">
        <v>1.56</v>
      </c>
      <c r="Y38" s="201">
        <v>0</v>
      </c>
      <c r="Z38" s="201">
        <v>2.67</v>
      </c>
      <c r="AA38" s="201">
        <v>0.95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12.25</v>
      </c>
      <c r="AL38" s="201">
        <v>0</v>
      </c>
      <c r="AM38" s="201">
        <v>0</v>
      </c>
      <c r="AN38" s="201">
        <v>0</v>
      </c>
      <c r="AO38" s="201">
        <v>217.52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12.4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18.670000000000002</v>
      </c>
      <c r="K39" s="201">
        <v>3.58</v>
      </c>
      <c r="L39" s="201">
        <v>272.54000000000002</v>
      </c>
      <c r="M39" s="201">
        <v>0.98</v>
      </c>
      <c r="N39" s="201">
        <v>1.25</v>
      </c>
      <c r="O39" s="201">
        <v>0</v>
      </c>
      <c r="P39" s="201">
        <v>1.08</v>
      </c>
      <c r="Q39" s="201">
        <v>2.84</v>
      </c>
      <c r="R39" s="201">
        <v>6.25</v>
      </c>
      <c r="S39" s="201">
        <v>4.24</v>
      </c>
      <c r="T39" s="201">
        <v>0</v>
      </c>
      <c r="U39" s="201">
        <v>4.41</v>
      </c>
      <c r="V39" s="201">
        <v>4.45</v>
      </c>
      <c r="W39" s="201">
        <v>0.49</v>
      </c>
      <c r="X39" s="201">
        <v>1.56</v>
      </c>
      <c r="Y39" s="201">
        <v>0</v>
      </c>
      <c r="Z39" s="201">
        <v>58.64</v>
      </c>
      <c r="AA39" s="201">
        <v>19.940000000000001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213.17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12.4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18.670000000000002</v>
      </c>
      <c r="K40" s="201">
        <v>3.58</v>
      </c>
      <c r="L40" s="201">
        <v>272.54000000000002</v>
      </c>
      <c r="M40" s="201">
        <v>0.98</v>
      </c>
      <c r="N40" s="201">
        <v>1.25</v>
      </c>
      <c r="O40" s="201">
        <v>0</v>
      </c>
      <c r="P40" s="201">
        <v>1.08</v>
      </c>
      <c r="Q40" s="201">
        <v>2.84</v>
      </c>
      <c r="R40" s="201">
        <v>6.25</v>
      </c>
      <c r="S40" s="201">
        <v>4.24</v>
      </c>
      <c r="T40" s="201">
        <v>0</v>
      </c>
      <c r="U40" s="201">
        <v>4.41</v>
      </c>
      <c r="V40" s="201">
        <v>4.45</v>
      </c>
      <c r="W40" s="201">
        <v>0.49</v>
      </c>
      <c r="X40" s="201">
        <v>1.56</v>
      </c>
      <c r="Y40" s="201">
        <v>0</v>
      </c>
      <c r="Z40" s="201">
        <v>58.64</v>
      </c>
      <c r="AA40" s="201">
        <v>19.940000000000001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213.17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12.4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18.670000000000002</v>
      </c>
      <c r="K41" s="201">
        <v>3.58</v>
      </c>
      <c r="L41" s="201">
        <v>272.54000000000002</v>
      </c>
      <c r="M41" s="201">
        <v>0.98</v>
      </c>
      <c r="N41" s="201">
        <v>1.25</v>
      </c>
      <c r="O41" s="201">
        <v>0</v>
      </c>
      <c r="P41" s="201">
        <v>1.08</v>
      </c>
      <c r="Q41" s="201">
        <v>2.84</v>
      </c>
      <c r="R41" s="201">
        <v>6.25</v>
      </c>
      <c r="S41" s="201">
        <v>4.24</v>
      </c>
      <c r="T41" s="201">
        <v>0</v>
      </c>
      <c r="U41" s="201">
        <v>4.41</v>
      </c>
      <c r="V41" s="201">
        <v>4.45</v>
      </c>
      <c r="W41" s="201">
        <v>0.49</v>
      </c>
      <c r="X41" s="201">
        <v>1.56</v>
      </c>
      <c r="Y41" s="201">
        <v>0</v>
      </c>
      <c r="Z41" s="201">
        <v>58.64</v>
      </c>
      <c r="AA41" s="201">
        <v>19.940000000000001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12.4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18.670000000000002</v>
      </c>
      <c r="K42" s="201">
        <v>3.58</v>
      </c>
      <c r="L42" s="201">
        <v>272.54000000000002</v>
      </c>
      <c r="M42" s="201">
        <v>0.98</v>
      </c>
      <c r="N42" s="201">
        <v>1.25</v>
      </c>
      <c r="O42" s="201">
        <v>0</v>
      </c>
      <c r="P42" s="201">
        <v>1.08</v>
      </c>
      <c r="Q42" s="201">
        <v>2.84</v>
      </c>
      <c r="R42" s="201">
        <v>6.25</v>
      </c>
      <c r="S42" s="201">
        <v>4.24</v>
      </c>
      <c r="T42" s="201">
        <v>0</v>
      </c>
      <c r="U42" s="201">
        <v>4.41</v>
      </c>
      <c r="V42" s="201">
        <v>4.45</v>
      </c>
      <c r="W42" s="201">
        <v>0.49</v>
      </c>
      <c r="X42" s="201">
        <v>1.56</v>
      </c>
      <c r="Y42" s="201">
        <v>0</v>
      </c>
      <c r="Z42" s="201">
        <v>58.64</v>
      </c>
      <c r="AA42" s="201">
        <v>19.940000000000001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12.4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18.670000000000002</v>
      </c>
      <c r="K43" s="201">
        <v>3.58</v>
      </c>
      <c r="L43" s="201">
        <v>272.54000000000002</v>
      </c>
      <c r="M43" s="201">
        <v>0.98</v>
      </c>
      <c r="N43" s="201">
        <v>1.25</v>
      </c>
      <c r="O43" s="201">
        <v>0</v>
      </c>
      <c r="P43" s="201">
        <v>1.08</v>
      </c>
      <c r="Q43" s="201">
        <v>2.84</v>
      </c>
      <c r="R43" s="201">
        <v>6.25</v>
      </c>
      <c r="S43" s="201">
        <v>4.24</v>
      </c>
      <c r="T43" s="201">
        <v>0</v>
      </c>
      <c r="U43" s="201">
        <v>4.41</v>
      </c>
      <c r="V43" s="201">
        <v>4.45</v>
      </c>
      <c r="W43" s="201">
        <v>0.49</v>
      </c>
      <c r="X43" s="201">
        <v>1.56</v>
      </c>
      <c r="Y43" s="201">
        <v>0</v>
      </c>
      <c r="Z43" s="201">
        <v>58.64</v>
      </c>
      <c r="AA43" s="201">
        <v>19.940000000000001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12.4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18.670000000000002</v>
      </c>
      <c r="K44" s="201">
        <v>3.58</v>
      </c>
      <c r="L44" s="201">
        <v>272.54000000000002</v>
      </c>
      <c r="M44" s="201">
        <v>0.98</v>
      </c>
      <c r="N44" s="201">
        <v>1.25</v>
      </c>
      <c r="O44" s="201">
        <v>0</v>
      </c>
      <c r="P44" s="201">
        <v>1.08</v>
      </c>
      <c r="Q44" s="201">
        <v>2.84</v>
      </c>
      <c r="R44" s="201">
        <v>6.25</v>
      </c>
      <c r="S44" s="201">
        <v>4.24</v>
      </c>
      <c r="T44" s="201">
        <v>0</v>
      </c>
      <c r="U44" s="201">
        <v>4.41</v>
      </c>
      <c r="V44" s="201">
        <v>4.45</v>
      </c>
      <c r="W44" s="201">
        <v>0.49</v>
      </c>
      <c r="X44" s="201">
        <v>1.56</v>
      </c>
      <c r="Y44" s="201">
        <v>0</v>
      </c>
      <c r="Z44" s="201">
        <v>58.64</v>
      </c>
      <c r="AA44" s="201">
        <v>19.940000000000001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12.4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18.670000000000002</v>
      </c>
      <c r="K45" s="201">
        <v>3.58</v>
      </c>
      <c r="L45" s="201">
        <v>272.54000000000002</v>
      </c>
      <c r="M45" s="201">
        <v>0.98</v>
      </c>
      <c r="N45" s="201">
        <v>1.25</v>
      </c>
      <c r="O45" s="201">
        <v>0</v>
      </c>
      <c r="P45" s="201">
        <v>1.08</v>
      </c>
      <c r="Q45" s="201">
        <v>2.84</v>
      </c>
      <c r="R45" s="201">
        <v>6.25</v>
      </c>
      <c r="S45" s="201">
        <v>4.24</v>
      </c>
      <c r="T45" s="201">
        <v>0</v>
      </c>
      <c r="U45" s="201">
        <v>4.41</v>
      </c>
      <c r="V45" s="201">
        <v>4.45</v>
      </c>
      <c r="W45" s="201">
        <v>0.49</v>
      </c>
      <c r="X45" s="201">
        <v>1.56</v>
      </c>
      <c r="Y45" s="201">
        <v>0</v>
      </c>
      <c r="Z45" s="201">
        <v>58.64</v>
      </c>
      <c r="AA45" s="201">
        <v>19.940000000000001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12.4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18.670000000000002</v>
      </c>
      <c r="K46" s="201">
        <v>3.58</v>
      </c>
      <c r="L46" s="201">
        <v>272.54000000000002</v>
      </c>
      <c r="M46" s="201">
        <v>0.98</v>
      </c>
      <c r="N46" s="201">
        <v>1.25</v>
      </c>
      <c r="O46" s="201">
        <v>0</v>
      </c>
      <c r="P46" s="201">
        <v>1.08</v>
      </c>
      <c r="Q46" s="201">
        <v>2.84</v>
      </c>
      <c r="R46" s="201">
        <v>6.25</v>
      </c>
      <c r="S46" s="201">
        <v>4.24</v>
      </c>
      <c r="T46" s="201">
        <v>0</v>
      </c>
      <c r="U46" s="201">
        <v>4.41</v>
      </c>
      <c r="V46" s="201">
        <v>4.45</v>
      </c>
      <c r="W46" s="201">
        <v>0.49</v>
      </c>
      <c r="X46" s="201">
        <v>1.56</v>
      </c>
      <c r="Y46" s="201">
        <v>0</v>
      </c>
      <c r="Z46" s="201">
        <v>58.64</v>
      </c>
      <c r="AA46" s="201">
        <v>19.940000000000001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12.24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18.670000000000002</v>
      </c>
      <c r="K47" s="201">
        <v>3.58</v>
      </c>
      <c r="L47" s="201">
        <v>272.54000000000002</v>
      </c>
      <c r="M47" s="201">
        <v>0.98</v>
      </c>
      <c r="N47" s="201">
        <v>1.25</v>
      </c>
      <c r="O47" s="201">
        <v>0</v>
      </c>
      <c r="P47" s="201">
        <v>1.08</v>
      </c>
      <c r="Q47" s="201">
        <v>2.84</v>
      </c>
      <c r="R47" s="201">
        <v>6.25</v>
      </c>
      <c r="S47" s="201">
        <v>4.24</v>
      </c>
      <c r="T47" s="201">
        <v>0</v>
      </c>
      <c r="U47" s="201">
        <v>4.41</v>
      </c>
      <c r="V47" s="201">
        <v>4.45</v>
      </c>
      <c r="W47" s="201">
        <v>0.49</v>
      </c>
      <c r="X47" s="201">
        <v>1.56</v>
      </c>
      <c r="Y47" s="201">
        <v>0</v>
      </c>
      <c r="Z47" s="201">
        <v>58.64</v>
      </c>
      <c r="AA47" s="201">
        <v>19.940000000000001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12.24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18.670000000000002</v>
      </c>
      <c r="K48" s="201">
        <v>3.58</v>
      </c>
      <c r="L48" s="201">
        <v>272.54000000000002</v>
      </c>
      <c r="M48" s="201">
        <v>0.98</v>
      </c>
      <c r="N48" s="201">
        <v>1.25</v>
      </c>
      <c r="O48" s="201">
        <v>0</v>
      </c>
      <c r="P48" s="201">
        <v>1.08</v>
      </c>
      <c r="Q48" s="201">
        <v>2.84</v>
      </c>
      <c r="R48" s="201">
        <v>6.25</v>
      </c>
      <c r="S48" s="201">
        <v>4.24</v>
      </c>
      <c r="T48" s="201">
        <v>0</v>
      </c>
      <c r="U48" s="201">
        <v>4.41</v>
      </c>
      <c r="V48" s="201">
        <v>4.45</v>
      </c>
      <c r="W48" s="201">
        <v>0.49</v>
      </c>
      <c r="X48" s="201">
        <v>1.56</v>
      </c>
      <c r="Y48" s="201">
        <v>0</v>
      </c>
      <c r="Z48" s="201">
        <v>58.64</v>
      </c>
      <c r="AA48" s="201">
        <v>19.940000000000001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12.24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18.670000000000002</v>
      </c>
      <c r="K49" s="201">
        <v>3.58</v>
      </c>
      <c r="L49" s="201">
        <v>272.54000000000002</v>
      </c>
      <c r="M49" s="201">
        <v>0.98</v>
      </c>
      <c r="N49" s="201">
        <v>1.25</v>
      </c>
      <c r="O49" s="201">
        <v>0</v>
      </c>
      <c r="P49" s="201">
        <v>1.08</v>
      </c>
      <c r="Q49" s="201">
        <v>2.84</v>
      </c>
      <c r="R49" s="201">
        <v>6.25</v>
      </c>
      <c r="S49" s="201">
        <v>4.24</v>
      </c>
      <c r="T49" s="201">
        <v>0</v>
      </c>
      <c r="U49" s="201">
        <v>4.41</v>
      </c>
      <c r="V49" s="201">
        <v>4.45</v>
      </c>
      <c r="W49" s="201">
        <v>0.49</v>
      </c>
      <c r="X49" s="201">
        <v>1.56</v>
      </c>
      <c r="Y49" s="201">
        <v>0</v>
      </c>
      <c r="Z49" s="201">
        <v>58.64</v>
      </c>
      <c r="AA49" s="201">
        <v>19.940000000000001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12.24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18.670000000000002</v>
      </c>
      <c r="K50" s="201">
        <v>3.58</v>
      </c>
      <c r="L50" s="201">
        <v>272.54000000000002</v>
      </c>
      <c r="M50" s="201">
        <v>0.98</v>
      </c>
      <c r="N50" s="201">
        <v>1.25</v>
      </c>
      <c r="O50" s="201">
        <v>0</v>
      </c>
      <c r="P50" s="201">
        <v>1.08</v>
      </c>
      <c r="Q50" s="201">
        <v>2.84</v>
      </c>
      <c r="R50" s="201">
        <v>6.25</v>
      </c>
      <c r="S50" s="201">
        <v>4.24</v>
      </c>
      <c r="T50" s="201">
        <v>0</v>
      </c>
      <c r="U50" s="201">
        <v>4.41</v>
      </c>
      <c r="V50" s="201">
        <v>4.45</v>
      </c>
      <c r="W50" s="201">
        <v>0.49</v>
      </c>
      <c r="X50" s="201">
        <v>1.56</v>
      </c>
      <c r="Y50" s="201">
        <v>0</v>
      </c>
      <c r="Z50" s="201">
        <v>58.64</v>
      </c>
      <c r="AA50" s="201">
        <v>19.940000000000001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11.92</v>
      </c>
      <c r="E51" s="201">
        <v>0</v>
      </c>
      <c r="F51" s="201">
        <v>0</v>
      </c>
      <c r="G51" s="201">
        <v>19.989999999999998</v>
      </c>
      <c r="H51" s="201">
        <v>0</v>
      </c>
      <c r="I51" s="201">
        <v>0</v>
      </c>
      <c r="J51" s="201">
        <v>18.670000000000002</v>
      </c>
      <c r="K51" s="201">
        <v>3.58</v>
      </c>
      <c r="L51" s="201">
        <v>272.54000000000002</v>
      </c>
      <c r="M51" s="201">
        <v>0.98</v>
      </c>
      <c r="N51" s="201">
        <v>1.25</v>
      </c>
      <c r="O51" s="201">
        <v>0</v>
      </c>
      <c r="P51" s="201">
        <v>1.08</v>
      </c>
      <c r="Q51" s="201">
        <v>2.84</v>
      </c>
      <c r="R51" s="201">
        <v>6.25</v>
      </c>
      <c r="S51" s="201">
        <v>4.24</v>
      </c>
      <c r="T51" s="201">
        <v>0</v>
      </c>
      <c r="U51" s="201">
        <v>4.41</v>
      </c>
      <c r="V51" s="201">
        <v>4.45</v>
      </c>
      <c r="W51" s="201">
        <v>0.49</v>
      </c>
      <c r="X51" s="201">
        <v>1.56</v>
      </c>
      <c r="Y51" s="201">
        <v>0</v>
      </c>
      <c r="Z51" s="201">
        <v>58.64</v>
      </c>
      <c r="AA51" s="201">
        <v>19.940000000000001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11.92</v>
      </c>
      <c r="E52" s="201">
        <v>0</v>
      </c>
      <c r="F52" s="201">
        <v>0</v>
      </c>
      <c r="G52" s="201">
        <v>19.989999999999998</v>
      </c>
      <c r="H52" s="201">
        <v>0</v>
      </c>
      <c r="I52" s="201">
        <v>0</v>
      </c>
      <c r="J52" s="201">
        <v>18.670000000000002</v>
      </c>
      <c r="K52" s="201">
        <v>3.58</v>
      </c>
      <c r="L52" s="201">
        <v>272.54000000000002</v>
      </c>
      <c r="M52" s="201">
        <v>0.98</v>
      </c>
      <c r="N52" s="201">
        <v>1.25</v>
      </c>
      <c r="O52" s="201">
        <v>0</v>
      </c>
      <c r="P52" s="201">
        <v>1.08</v>
      </c>
      <c r="Q52" s="201">
        <v>2.84</v>
      </c>
      <c r="R52" s="201">
        <v>6.25</v>
      </c>
      <c r="S52" s="201">
        <v>4.24</v>
      </c>
      <c r="T52" s="201">
        <v>0</v>
      </c>
      <c r="U52" s="201">
        <v>4.41</v>
      </c>
      <c r="V52" s="201">
        <v>4.45</v>
      </c>
      <c r="W52" s="201">
        <v>0.49</v>
      </c>
      <c r="X52" s="201">
        <v>1.56</v>
      </c>
      <c r="Y52" s="201">
        <v>0</v>
      </c>
      <c r="Z52" s="201">
        <v>58.64</v>
      </c>
      <c r="AA52" s="201">
        <v>19.940000000000001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11.92</v>
      </c>
      <c r="E53" s="201">
        <v>0</v>
      </c>
      <c r="F53" s="201">
        <v>0</v>
      </c>
      <c r="G53" s="201">
        <v>19.989999999999998</v>
      </c>
      <c r="H53" s="201">
        <v>0</v>
      </c>
      <c r="I53" s="201">
        <v>0</v>
      </c>
      <c r="J53" s="201">
        <v>18.670000000000002</v>
      </c>
      <c r="K53" s="201">
        <v>3.58</v>
      </c>
      <c r="L53" s="201">
        <v>272.54000000000002</v>
      </c>
      <c r="M53" s="201">
        <v>0.98</v>
      </c>
      <c r="N53" s="201">
        <v>1.25</v>
      </c>
      <c r="O53" s="201">
        <v>0</v>
      </c>
      <c r="P53" s="201">
        <v>1.08</v>
      </c>
      <c r="Q53" s="201">
        <v>2.84</v>
      </c>
      <c r="R53" s="201">
        <v>6.25</v>
      </c>
      <c r="S53" s="201">
        <v>4.24</v>
      </c>
      <c r="T53" s="201">
        <v>0</v>
      </c>
      <c r="U53" s="201">
        <v>4.41</v>
      </c>
      <c r="V53" s="201">
        <v>4.45</v>
      </c>
      <c r="W53" s="201">
        <v>0.49</v>
      </c>
      <c r="X53" s="201">
        <v>1.56</v>
      </c>
      <c r="Y53" s="201">
        <v>0</v>
      </c>
      <c r="Z53" s="201">
        <v>58.64</v>
      </c>
      <c r="AA53" s="201">
        <v>19.940000000000001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11.92</v>
      </c>
      <c r="E54" s="201">
        <v>0</v>
      </c>
      <c r="F54" s="201">
        <v>0</v>
      </c>
      <c r="G54" s="201">
        <v>19.989999999999998</v>
      </c>
      <c r="H54" s="201">
        <v>0</v>
      </c>
      <c r="I54" s="201">
        <v>0</v>
      </c>
      <c r="J54" s="201">
        <v>18.670000000000002</v>
      </c>
      <c r="K54" s="201">
        <v>3.58</v>
      </c>
      <c r="L54" s="201">
        <v>272.54000000000002</v>
      </c>
      <c r="M54" s="201">
        <v>0.98</v>
      </c>
      <c r="N54" s="201">
        <v>1.25</v>
      </c>
      <c r="O54" s="201">
        <v>0</v>
      </c>
      <c r="P54" s="201">
        <v>1.08</v>
      </c>
      <c r="Q54" s="201">
        <v>2.84</v>
      </c>
      <c r="R54" s="201">
        <v>6.25</v>
      </c>
      <c r="S54" s="201">
        <v>4.24</v>
      </c>
      <c r="T54" s="201">
        <v>0</v>
      </c>
      <c r="U54" s="201">
        <v>4.41</v>
      </c>
      <c r="V54" s="201">
        <v>4.45</v>
      </c>
      <c r="W54" s="201">
        <v>0.49</v>
      </c>
      <c r="X54" s="201">
        <v>1.56</v>
      </c>
      <c r="Y54" s="201">
        <v>0</v>
      </c>
      <c r="Z54" s="201">
        <v>58.64</v>
      </c>
      <c r="AA54" s="201">
        <v>19.940000000000001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11.92</v>
      </c>
      <c r="E55" s="201">
        <v>0</v>
      </c>
      <c r="F55" s="201">
        <v>0</v>
      </c>
      <c r="G55" s="201">
        <v>19.989999999999998</v>
      </c>
      <c r="H55" s="201">
        <v>0</v>
      </c>
      <c r="I55" s="201">
        <v>0</v>
      </c>
      <c r="J55" s="201">
        <v>18.670000000000002</v>
      </c>
      <c r="K55" s="201">
        <v>3.58</v>
      </c>
      <c r="L55" s="201">
        <v>272.54000000000002</v>
      </c>
      <c r="M55" s="201">
        <v>0.98</v>
      </c>
      <c r="N55" s="201">
        <v>1.25</v>
      </c>
      <c r="O55" s="201">
        <v>0</v>
      </c>
      <c r="P55" s="201">
        <v>1.08</v>
      </c>
      <c r="Q55" s="201">
        <v>2.84</v>
      </c>
      <c r="R55" s="201">
        <v>6.25</v>
      </c>
      <c r="S55" s="201">
        <v>4.24</v>
      </c>
      <c r="T55" s="201">
        <v>0</v>
      </c>
      <c r="U55" s="201">
        <v>4.41</v>
      </c>
      <c r="V55" s="201">
        <v>4.45</v>
      </c>
      <c r="W55" s="201">
        <v>7.48</v>
      </c>
      <c r="X55" s="201">
        <v>22.32</v>
      </c>
      <c r="Y55" s="201">
        <v>0</v>
      </c>
      <c r="Z55" s="201">
        <v>58.64</v>
      </c>
      <c r="AA55" s="201">
        <v>19.940000000000001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11.92</v>
      </c>
      <c r="E56" s="201">
        <v>0</v>
      </c>
      <c r="F56" s="201">
        <v>0</v>
      </c>
      <c r="G56" s="201">
        <v>19.989999999999998</v>
      </c>
      <c r="H56" s="201">
        <v>0</v>
      </c>
      <c r="I56" s="201">
        <v>0</v>
      </c>
      <c r="J56" s="201">
        <v>18.670000000000002</v>
      </c>
      <c r="K56" s="201">
        <v>3.58</v>
      </c>
      <c r="L56" s="201">
        <v>272.54000000000002</v>
      </c>
      <c r="M56" s="201">
        <v>0.98</v>
      </c>
      <c r="N56" s="201">
        <v>1.25</v>
      </c>
      <c r="O56" s="201">
        <v>0</v>
      </c>
      <c r="P56" s="201">
        <v>1.08</v>
      </c>
      <c r="Q56" s="201">
        <v>2.84</v>
      </c>
      <c r="R56" s="201">
        <v>6.25</v>
      </c>
      <c r="S56" s="201">
        <v>4.24</v>
      </c>
      <c r="T56" s="201">
        <v>0</v>
      </c>
      <c r="U56" s="201">
        <v>4.41</v>
      </c>
      <c r="V56" s="201">
        <v>4.45</v>
      </c>
      <c r="W56" s="201">
        <v>7.48</v>
      </c>
      <c r="X56" s="201">
        <v>22.32</v>
      </c>
      <c r="Y56" s="201">
        <v>0</v>
      </c>
      <c r="Z56" s="201">
        <v>58.64</v>
      </c>
      <c r="AA56" s="201">
        <v>19.940000000000001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11.92</v>
      </c>
      <c r="E57" s="201">
        <v>0</v>
      </c>
      <c r="F57" s="201">
        <v>0</v>
      </c>
      <c r="G57" s="201">
        <v>19.989999999999998</v>
      </c>
      <c r="H57" s="201">
        <v>0</v>
      </c>
      <c r="I57" s="201">
        <v>0</v>
      </c>
      <c r="J57" s="201">
        <v>18.670000000000002</v>
      </c>
      <c r="K57" s="201">
        <v>3.58</v>
      </c>
      <c r="L57" s="201">
        <v>272.54000000000002</v>
      </c>
      <c r="M57" s="201">
        <v>0.98</v>
      </c>
      <c r="N57" s="201">
        <v>1.25</v>
      </c>
      <c r="O57" s="201">
        <v>0</v>
      </c>
      <c r="P57" s="201">
        <v>1.08</v>
      </c>
      <c r="Q57" s="201">
        <v>2.84</v>
      </c>
      <c r="R57" s="201">
        <v>6.25</v>
      </c>
      <c r="S57" s="201">
        <v>4.24</v>
      </c>
      <c r="T57" s="201">
        <v>0</v>
      </c>
      <c r="U57" s="201">
        <v>4.41</v>
      </c>
      <c r="V57" s="201">
        <v>4.45</v>
      </c>
      <c r="W57" s="201">
        <v>7.48</v>
      </c>
      <c r="X57" s="201">
        <v>22.32</v>
      </c>
      <c r="Y57" s="201">
        <v>0</v>
      </c>
      <c r="Z57" s="201">
        <v>58.64</v>
      </c>
      <c r="AA57" s="201">
        <v>19.940000000000001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11.92</v>
      </c>
      <c r="E58" s="201">
        <v>0</v>
      </c>
      <c r="F58" s="201">
        <v>0</v>
      </c>
      <c r="G58" s="201">
        <v>19.989999999999998</v>
      </c>
      <c r="H58" s="201">
        <v>0</v>
      </c>
      <c r="I58" s="201">
        <v>0</v>
      </c>
      <c r="J58" s="201">
        <v>18.670000000000002</v>
      </c>
      <c r="K58" s="201">
        <v>3.58</v>
      </c>
      <c r="L58" s="201">
        <v>272.54000000000002</v>
      </c>
      <c r="M58" s="201">
        <v>0.98</v>
      </c>
      <c r="N58" s="201">
        <v>1.25</v>
      </c>
      <c r="O58" s="201">
        <v>0</v>
      </c>
      <c r="P58" s="201">
        <v>1.08</v>
      </c>
      <c r="Q58" s="201">
        <v>2.84</v>
      </c>
      <c r="R58" s="201">
        <v>6.25</v>
      </c>
      <c r="S58" s="201">
        <v>4.24</v>
      </c>
      <c r="T58" s="201">
        <v>0</v>
      </c>
      <c r="U58" s="201">
        <v>4.41</v>
      </c>
      <c r="V58" s="201">
        <v>4.45</v>
      </c>
      <c r="W58" s="201">
        <v>7.48</v>
      </c>
      <c r="X58" s="201">
        <v>22.32</v>
      </c>
      <c r="Y58" s="201">
        <v>0</v>
      </c>
      <c r="Z58" s="201">
        <v>58.64</v>
      </c>
      <c r="AA58" s="201">
        <v>19.940000000000001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11.92</v>
      </c>
      <c r="E59" s="201">
        <v>0</v>
      </c>
      <c r="F59" s="201">
        <v>0</v>
      </c>
      <c r="G59" s="201">
        <v>19.989999999999998</v>
      </c>
      <c r="H59" s="201">
        <v>0</v>
      </c>
      <c r="I59" s="201">
        <v>0</v>
      </c>
      <c r="J59" s="201">
        <v>18.670000000000002</v>
      </c>
      <c r="K59" s="201">
        <v>3.58</v>
      </c>
      <c r="L59" s="201">
        <v>272.54000000000002</v>
      </c>
      <c r="M59" s="201">
        <v>0.98</v>
      </c>
      <c r="N59" s="201">
        <v>1.25</v>
      </c>
      <c r="O59" s="201">
        <v>0</v>
      </c>
      <c r="P59" s="201">
        <v>1.08</v>
      </c>
      <c r="Q59" s="201">
        <v>2.84</v>
      </c>
      <c r="R59" s="201">
        <v>6.25</v>
      </c>
      <c r="S59" s="201">
        <v>4.24</v>
      </c>
      <c r="T59" s="201">
        <v>0</v>
      </c>
      <c r="U59" s="201">
        <v>4.41</v>
      </c>
      <c r="V59" s="201">
        <v>4.45</v>
      </c>
      <c r="W59" s="201">
        <v>7.48</v>
      </c>
      <c r="X59" s="201">
        <v>22.32</v>
      </c>
      <c r="Y59" s="201">
        <v>0</v>
      </c>
      <c r="Z59" s="201">
        <v>58.64</v>
      </c>
      <c r="AA59" s="201">
        <v>19.940000000000001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11.92</v>
      </c>
      <c r="E60" s="201">
        <v>0</v>
      </c>
      <c r="F60" s="201">
        <v>0</v>
      </c>
      <c r="G60" s="201">
        <v>19.989999999999998</v>
      </c>
      <c r="H60" s="201">
        <v>0</v>
      </c>
      <c r="I60" s="201">
        <v>0</v>
      </c>
      <c r="J60" s="201">
        <v>18.670000000000002</v>
      </c>
      <c r="K60" s="201">
        <v>3.58</v>
      </c>
      <c r="L60" s="201">
        <v>272.54000000000002</v>
      </c>
      <c r="M60" s="201">
        <v>0.98</v>
      </c>
      <c r="N60" s="201">
        <v>1.25</v>
      </c>
      <c r="O60" s="201">
        <v>0</v>
      </c>
      <c r="P60" s="201">
        <v>1.08</v>
      </c>
      <c r="Q60" s="201">
        <v>2.84</v>
      </c>
      <c r="R60" s="201">
        <v>6.25</v>
      </c>
      <c r="S60" s="201">
        <v>4.24</v>
      </c>
      <c r="T60" s="201">
        <v>0</v>
      </c>
      <c r="U60" s="201">
        <v>4.41</v>
      </c>
      <c r="V60" s="201">
        <v>4.45</v>
      </c>
      <c r="W60" s="201">
        <v>0.49</v>
      </c>
      <c r="X60" s="201">
        <v>1.56</v>
      </c>
      <c r="Y60" s="201">
        <v>0</v>
      </c>
      <c r="Z60" s="201">
        <v>58.64</v>
      </c>
      <c r="AA60" s="201">
        <v>19.940000000000001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11.92</v>
      </c>
      <c r="E61" s="201">
        <v>0</v>
      </c>
      <c r="F61" s="201">
        <v>0</v>
      </c>
      <c r="G61" s="201">
        <v>19.989999999999998</v>
      </c>
      <c r="H61" s="201">
        <v>0</v>
      </c>
      <c r="I61" s="201">
        <v>0</v>
      </c>
      <c r="J61" s="201">
        <v>18.670000000000002</v>
      </c>
      <c r="K61" s="201">
        <v>3.58</v>
      </c>
      <c r="L61" s="201">
        <v>272.54000000000002</v>
      </c>
      <c r="M61" s="201">
        <v>0.98</v>
      </c>
      <c r="N61" s="201">
        <v>1.25</v>
      </c>
      <c r="O61" s="201">
        <v>0</v>
      </c>
      <c r="P61" s="201">
        <v>1.08</v>
      </c>
      <c r="Q61" s="201">
        <v>2.84</v>
      </c>
      <c r="R61" s="201">
        <v>6.25</v>
      </c>
      <c r="S61" s="201">
        <v>4.24</v>
      </c>
      <c r="T61" s="201">
        <v>0</v>
      </c>
      <c r="U61" s="201">
        <v>4.41</v>
      </c>
      <c r="V61" s="201">
        <v>4.45</v>
      </c>
      <c r="W61" s="201">
        <v>0.49</v>
      </c>
      <c r="X61" s="201">
        <v>1.56</v>
      </c>
      <c r="Y61" s="201">
        <v>0</v>
      </c>
      <c r="Z61" s="201">
        <v>58.64</v>
      </c>
      <c r="AA61" s="201">
        <v>19.940000000000001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11.92</v>
      </c>
      <c r="E62" s="201">
        <v>0</v>
      </c>
      <c r="F62" s="201">
        <v>0</v>
      </c>
      <c r="G62" s="201">
        <v>19.989999999999998</v>
      </c>
      <c r="H62" s="201">
        <v>0</v>
      </c>
      <c r="I62" s="201">
        <v>0</v>
      </c>
      <c r="J62" s="201">
        <v>18.670000000000002</v>
      </c>
      <c r="K62" s="201">
        <v>3.58</v>
      </c>
      <c r="L62" s="201">
        <v>272.54000000000002</v>
      </c>
      <c r="M62" s="201">
        <v>0.98</v>
      </c>
      <c r="N62" s="201">
        <v>1.25</v>
      </c>
      <c r="O62" s="201">
        <v>0</v>
      </c>
      <c r="P62" s="201">
        <v>1.08</v>
      </c>
      <c r="Q62" s="201">
        <v>2.84</v>
      </c>
      <c r="R62" s="201">
        <v>6.25</v>
      </c>
      <c r="S62" s="201">
        <v>4.24</v>
      </c>
      <c r="T62" s="201">
        <v>0</v>
      </c>
      <c r="U62" s="201">
        <v>4.41</v>
      </c>
      <c r="V62" s="201">
        <v>4.45</v>
      </c>
      <c r="W62" s="201">
        <v>0.49</v>
      </c>
      <c r="X62" s="201">
        <v>1.56</v>
      </c>
      <c r="Y62" s="201">
        <v>0</v>
      </c>
      <c r="Z62" s="201">
        <v>58.64</v>
      </c>
      <c r="AA62" s="201">
        <v>19.940000000000001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11.92</v>
      </c>
      <c r="E63" s="201">
        <v>0</v>
      </c>
      <c r="F63" s="201">
        <v>0</v>
      </c>
      <c r="G63" s="201">
        <v>15.33</v>
      </c>
      <c r="H63" s="201">
        <v>0</v>
      </c>
      <c r="I63" s="201">
        <v>0</v>
      </c>
      <c r="J63" s="201">
        <v>18.670000000000002</v>
      </c>
      <c r="K63" s="201">
        <v>3.58</v>
      </c>
      <c r="L63" s="201">
        <v>272.54000000000002</v>
      </c>
      <c r="M63" s="201">
        <v>0.98</v>
      </c>
      <c r="N63" s="201">
        <v>1.25</v>
      </c>
      <c r="O63" s="201">
        <v>0</v>
      </c>
      <c r="P63" s="201">
        <v>1.08</v>
      </c>
      <c r="Q63" s="201">
        <v>2.84</v>
      </c>
      <c r="R63" s="201">
        <v>6.25</v>
      </c>
      <c r="S63" s="201">
        <v>4.24</v>
      </c>
      <c r="T63" s="201">
        <v>0</v>
      </c>
      <c r="U63" s="201">
        <v>4.41</v>
      </c>
      <c r="V63" s="201">
        <v>4.45</v>
      </c>
      <c r="W63" s="201">
        <v>0.49</v>
      </c>
      <c r="X63" s="201">
        <v>1.56</v>
      </c>
      <c r="Y63" s="201">
        <v>0</v>
      </c>
      <c r="Z63" s="201">
        <v>58.51</v>
      </c>
      <c r="AA63" s="201">
        <v>19.940000000000001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11.92</v>
      </c>
      <c r="E64" s="201">
        <v>0</v>
      </c>
      <c r="F64" s="201">
        <v>0</v>
      </c>
      <c r="G64" s="201">
        <v>15.33</v>
      </c>
      <c r="H64" s="201">
        <v>0</v>
      </c>
      <c r="I64" s="201">
        <v>0</v>
      </c>
      <c r="J64" s="201">
        <v>18.670000000000002</v>
      </c>
      <c r="K64" s="201">
        <v>3.58</v>
      </c>
      <c r="L64" s="201">
        <v>272.54000000000002</v>
      </c>
      <c r="M64" s="201">
        <v>0.98</v>
      </c>
      <c r="N64" s="201">
        <v>1.25</v>
      </c>
      <c r="O64" s="201">
        <v>0</v>
      </c>
      <c r="P64" s="201">
        <v>1.08</v>
      </c>
      <c r="Q64" s="201">
        <v>2.84</v>
      </c>
      <c r="R64" s="201">
        <v>6.25</v>
      </c>
      <c r="S64" s="201">
        <v>4.24</v>
      </c>
      <c r="T64" s="201">
        <v>0</v>
      </c>
      <c r="U64" s="201">
        <v>4.41</v>
      </c>
      <c r="V64" s="201">
        <v>4.45</v>
      </c>
      <c r="W64" s="201">
        <v>0.49</v>
      </c>
      <c r="X64" s="201">
        <v>1.56</v>
      </c>
      <c r="Y64" s="201">
        <v>0</v>
      </c>
      <c r="Z64" s="201">
        <v>58.45</v>
      </c>
      <c r="AA64" s="201">
        <v>19.940000000000001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11.92</v>
      </c>
      <c r="E65" s="201">
        <v>0</v>
      </c>
      <c r="F65" s="201">
        <v>0</v>
      </c>
      <c r="G65" s="201">
        <v>15.33</v>
      </c>
      <c r="H65" s="201">
        <v>0</v>
      </c>
      <c r="I65" s="201">
        <v>0</v>
      </c>
      <c r="J65" s="201">
        <v>18.670000000000002</v>
      </c>
      <c r="K65" s="201">
        <v>3.58</v>
      </c>
      <c r="L65" s="201">
        <v>272.54000000000002</v>
      </c>
      <c r="M65" s="201">
        <v>0.98</v>
      </c>
      <c r="N65" s="201">
        <v>1.25</v>
      </c>
      <c r="O65" s="201">
        <v>0</v>
      </c>
      <c r="P65" s="201">
        <v>1.08</v>
      </c>
      <c r="Q65" s="201">
        <v>2.84</v>
      </c>
      <c r="R65" s="201">
        <v>6.25</v>
      </c>
      <c r="S65" s="201">
        <v>4.24</v>
      </c>
      <c r="T65" s="201">
        <v>0</v>
      </c>
      <c r="U65" s="201">
        <v>4.41</v>
      </c>
      <c r="V65" s="201">
        <v>2.14</v>
      </c>
      <c r="W65" s="201">
        <v>0.49</v>
      </c>
      <c r="X65" s="201">
        <v>1.56</v>
      </c>
      <c r="Y65" s="201">
        <v>0</v>
      </c>
      <c r="Z65" s="201">
        <v>9.52</v>
      </c>
      <c r="AA65" s="201">
        <v>19.940000000000001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11.92</v>
      </c>
      <c r="E66" s="201">
        <v>0</v>
      </c>
      <c r="F66" s="201">
        <v>0</v>
      </c>
      <c r="G66" s="201">
        <v>15.33</v>
      </c>
      <c r="H66" s="201">
        <v>0</v>
      </c>
      <c r="I66" s="201">
        <v>0</v>
      </c>
      <c r="J66" s="201">
        <v>18.670000000000002</v>
      </c>
      <c r="K66" s="201">
        <v>3.58</v>
      </c>
      <c r="L66" s="201">
        <v>272.54000000000002</v>
      </c>
      <c r="M66" s="201">
        <v>0.98</v>
      </c>
      <c r="N66" s="201">
        <v>1.25</v>
      </c>
      <c r="O66" s="201">
        <v>0</v>
      </c>
      <c r="P66" s="201">
        <v>1.08</v>
      </c>
      <c r="Q66" s="201">
        <v>2.84</v>
      </c>
      <c r="R66" s="201">
        <v>6.25</v>
      </c>
      <c r="S66" s="201">
        <v>4.24</v>
      </c>
      <c r="T66" s="201">
        <v>0</v>
      </c>
      <c r="U66" s="201">
        <v>4.41</v>
      </c>
      <c r="V66" s="201">
        <v>2.14</v>
      </c>
      <c r="W66" s="201">
        <v>0.49</v>
      </c>
      <c r="X66" s="201">
        <v>1.56</v>
      </c>
      <c r="Y66" s="201">
        <v>0</v>
      </c>
      <c r="Z66" s="201">
        <v>2.67</v>
      </c>
      <c r="AA66" s="201">
        <v>19.940000000000001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11.92</v>
      </c>
      <c r="E67" s="201">
        <v>0</v>
      </c>
      <c r="F67" s="201">
        <v>0</v>
      </c>
      <c r="G67" s="201">
        <v>15.33</v>
      </c>
      <c r="H67" s="201">
        <v>0</v>
      </c>
      <c r="I67" s="201">
        <v>0</v>
      </c>
      <c r="J67" s="201">
        <v>18.670000000000002</v>
      </c>
      <c r="K67" s="201">
        <v>3.58</v>
      </c>
      <c r="L67" s="201">
        <v>272.54000000000002</v>
      </c>
      <c r="M67" s="201">
        <v>0.98</v>
      </c>
      <c r="N67" s="201">
        <v>1.25</v>
      </c>
      <c r="O67" s="201">
        <v>0</v>
      </c>
      <c r="P67" s="201">
        <v>1.08</v>
      </c>
      <c r="Q67" s="201">
        <v>2.84</v>
      </c>
      <c r="R67" s="201">
        <v>6.25</v>
      </c>
      <c r="S67" s="201">
        <v>4.24</v>
      </c>
      <c r="T67" s="201">
        <v>0</v>
      </c>
      <c r="U67" s="201">
        <v>4.41</v>
      </c>
      <c r="V67" s="201">
        <v>2.14</v>
      </c>
      <c r="W67" s="201">
        <v>0.49</v>
      </c>
      <c r="X67" s="201">
        <v>1.56</v>
      </c>
      <c r="Y67" s="201">
        <v>0</v>
      </c>
      <c r="Z67" s="201">
        <v>2.67</v>
      </c>
      <c r="AA67" s="201">
        <v>19.940000000000001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11.92</v>
      </c>
      <c r="E68" s="201">
        <v>0</v>
      </c>
      <c r="F68" s="201">
        <v>0</v>
      </c>
      <c r="G68" s="201">
        <v>15.33</v>
      </c>
      <c r="H68" s="201">
        <v>0</v>
      </c>
      <c r="I68" s="201">
        <v>0</v>
      </c>
      <c r="J68" s="201">
        <v>18.670000000000002</v>
      </c>
      <c r="K68" s="201">
        <v>3.58</v>
      </c>
      <c r="L68" s="201">
        <v>272.54000000000002</v>
      </c>
      <c r="M68" s="201">
        <v>0.98</v>
      </c>
      <c r="N68" s="201">
        <v>1.25</v>
      </c>
      <c r="O68" s="201">
        <v>0</v>
      </c>
      <c r="P68" s="201">
        <v>1.08</v>
      </c>
      <c r="Q68" s="201">
        <v>2.84</v>
      </c>
      <c r="R68" s="201">
        <v>0.45</v>
      </c>
      <c r="S68" s="201">
        <v>4.24</v>
      </c>
      <c r="T68" s="201">
        <v>0</v>
      </c>
      <c r="U68" s="201">
        <v>4.41</v>
      </c>
      <c r="V68" s="201">
        <v>2.14</v>
      </c>
      <c r="W68" s="201">
        <v>0.49</v>
      </c>
      <c r="X68" s="201">
        <v>1.56</v>
      </c>
      <c r="Y68" s="201">
        <v>0</v>
      </c>
      <c r="Z68" s="201">
        <v>2.67</v>
      </c>
      <c r="AA68" s="201">
        <v>0.95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11.92</v>
      </c>
      <c r="E69" s="201">
        <v>0</v>
      </c>
      <c r="F69" s="201">
        <v>0</v>
      </c>
      <c r="G69" s="201">
        <v>15.33</v>
      </c>
      <c r="H69" s="201">
        <v>0</v>
      </c>
      <c r="I69" s="201">
        <v>0</v>
      </c>
      <c r="J69" s="201">
        <v>18.670000000000002</v>
      </c>
      <c r="K69" s="201">
        <v>3.58</v>
      </c>
      <c r="L69" s="201">
        <v>272.54000000000002</v>
      </c>
      <c r="M69" s="201">
        <v>0.98</v>
      </c>
      <c r="N69" s="201">
        <v>1.25</v>
      </c>
      <c r="O69" s="201">
        <v>0</v>
      </c>
      <c r="P69" s="201">
        <v>1.08</v>
      </c>
      <c r="Q69" s="201">
        <v>2.84</v>
      </c>
      <c r="R69" s="201">
        <v>0.45</v>
      </c>
      <c r="S69" s="201">
        <v>4.24</v>
      </c>
      <c r="T69" s="201">
        <v>0</v>
      </c>
      <c r="U69" s="201">
        <v>4.41</v>
      </c>
      <c r="V69" s="201">
        <v>2.14</v>
      </c>
      <c r="W69" s="201">
        <v>0.49</v>
      </c>
      <c r="X69" s="201">
        <v>1.56</v>
      </c>
      <c r="Y69" s="201">
        <v>0</v>
      </c>
      <c r="Z69" s="201">
        <v>2.67</v>
      </c>
      <c r="AA69" s="201">
        <v>0.95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11.92</v>
      </c>
      <c r="E70" s="201">
        <v>0</v>
      </c>
      <c r="F70" s="201">
        <v>0</v>
      </c>
      <c r="G70" s="201">
        <v>15.33</v>
      </c>
      <c r="H70" s="201">
        <v>0</v>
      </c>
      <c r="I70" s="201">
        <v>0</v>
      </c>
      <c r="J70" s="201">
        <v>18.670000000000002</v>
      </c>
      <c r="K70" s="201">
        <v>3.58</v>
      </c>
      <c r="L70" s="201">
        <v>272.54000000000002</v>
      </c>
      <c r="M70" s="201">
        <v>0.98</v>
      </c>
      <c r="N70" s="201">
        <v>1.25</v>
      </c>
      <c r="O70" s="201">
        <v>0</v>
      </c>
      <c r="P70" s="201">
        <v>1.08</v>
      </c>
      <c r="Q70" s="201">
        <v>2.84</v>
      </c>
      <c r="R70" s="201">
        <v>0.45</v>
      </c>
      <c r="S70" s="201">
        <v>4.24</v>
      </c>
      <c r="T70" s="201">
        <v>0</v>
      </c>
      <c r="U70" s="201">
        <v>4.41</v>
      </c>
      <c r="V70" s="201">
        <v>2.14</v>
      </c>
      <c r="W70" s="201">
        <v>0.49</v>
      </c>
      <c r="X70" s="201">
        <v>1.56</v>
      </c>
      <c r="Y70" s="201">
        <v>0</v>
      </c>
      <c r="Z70" s="201">
        <v>2.67</v>
      </c>
      <c r="AA70" s="201">
        <v>0.95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11.92</v>
      </c>
      <c r="E71" s="201">
        <v>0</v>
      </c>
      <c r="F71" s="201">
        <v>0</v>
      </c>
      <c r="G71" s="201">
        <v>15.33</v>
      </c>
      <c r="H71" s="201">
        <v>0</v>
      </c>
      <c r="I71" s="201">
        <v>0</v>
      </c>
      <c r="J71" s="201">
        <v>18.670000000000002</v>
      </c>
      <c r="K71" s="201">
        <v>3.37</v>
      </c>
      <c r="L71" s="201">
        <v>261.56</v>
      </c>
      <c r="M71" s="201">
        <v>0.98</v>
      </c>
      <c r="N71" s="201">
        <v>1.25</v>
      </c>
      <c r="O71" s="201">
        <v>0</v>
      </c>
      <c r="P71" s="201">
        <v>1.08</v>
      </c>
      <c r="Q71" s="201">
        <v>0</v>
      </c>
      <c r="R71" s="201">
        <v>0.45</v>
      </c>
      <c r="S71" s="201">
        <v>0.08</v>
      </c>
      <c r="T71" s="201">
        <v>0</v>
      </c>
      <c r="U71" s="201">
        <v>4.41</v>
      </c>
      <c r="V71" s="201">
        <v>2.14</v>
      </c>
      <c r="W71" s="201">
        <v>0.49</v>
      </c>
      <c r="X71" s="201">
        <v>1.56</v>
      </c>
      <c r="Y71" s="201">
        <v>0</v>
      </c>
      <c r="Z71" s="201">
        <v>2.67</v>
      </c>
      <c r="AA71" s="201">
        <v>0.95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11.92</v>
      </c>
      <c r="E72" s="201">
        <v>0</v>
      </c>
      <c r="F72" s="201">
        <v>0</v>
      </c>
      <c r="G72" s="201">
        <v>15.33</v>
      </c>
      <c r="H72" s="201">
        <v>0</v>
      </c>
      <c r="I72" s="201">
        <v>0</v>
      </c>
      <c r="J72" s="201">
        <v>12.11</v>
      </c>
      <c r="K72" s="201">
        <v>3.37</v>
      </c>
      <c r="L72" s="201">
        <v>261.56</v>
      </c>
      <c r="M72" s="201">
        <v>0.98</v>
      </c>
      <c r="N72" s="201">
        <v>1.25</v>
      </c>
      <c r="O72" s="201">
        <v>0</v>
      </c>
      <c r="P72" s="201">
        <v>1.08</v>
      </c>
      <c r="Q72" s="201">
        <v>0</v>
      </c>
      <c r="R72" s="201">
        <v>0.45</v>
      </c>
      <c r="S72" s="201">
        <v>0</v>
      </c>
      <c r="T72" s="201">
        <v>0</v>
      </c>
      <c r="U72" s="201">
        <v>4.41</v>
      </c>
      <c r="V72" s="201">
        <v>2.14</v>
      </c>
      <c r="W72" s="201">
        <v>0.49</v>
      </c>
      <c r="X72" s="201">
        <v>1.56</v>
      </c>
      <c r="Y72" s="201">
        <v>0</v>
      </c>
      <c r="Z72" s="201">
        <v>2.67</v>
      </c>
      <c r="AA72" s="201">
        <v>0.95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11.92</v>
      </c>
      <c r="E73" s="201">
        <v>0</v>
      </c>
      <c r="F73" s="201">
        <v>0</v>
      </c>
      <c r="G73" s="201">
        <v>15.33</v>
      </c>
      <c r="H73" s="201">
        <v>0</v>
      </c>
      <c r="I73" s="201">
        <v>0</v>
      </c>
      <c r="J73" s="201">
        <v>12.11</v>
      </c>
      <c r="K73" s="201">
        <v>3.37</v>
      </c>
      <c r="L73" s="201">
        <v>205.2</v>
      </c>
      <c r="M73" s="201">
        <v>0.98</v>
      </c>
      <c r="N73" s="201">
        <v>1.25</v>
      </c>
      <c r="O73" s="201">
        <v>0</v>
      </c>
      <c r="P73" s="201">
        <v>1.08</v>
      </c>
      <c r="Q73" s="201">
        <v>0</v>
      </c>
      <c r="R73" s="201">
        <v>0.45</v>
      </c>
      <c r="S73" s="201">
        <v>0</v>
      </c>
      <c r="T73" s="201">
        <v>0</v>
      </c>
      <c r="U73" s="201">
        <v>4.41</v>
      </c>
      <c r="V73" s="201">
        <v>2.14</v>
      </c>
      <c r="W73" s="201">
        <v>0.49</v>
      </c>
      <c r="X73" s="201">
        <v>1.56</v>
      </c>
      <c r="Y73" s="201">
        <v>0</v>
      </c>
      <c r="Z73" s="201">
        <v>2.67</v>
      </c>
      <c r="AA73" s="201">
        <v>0.95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11.92</v>
      </c>
      <c r="E74" s="201">
        <v>0</v>
      </c>
      <c r="F74" s="201">
        <v>0</v>
      </c>
      <c r="G74" s="201">
        <v>15.33</v>
      </c>
      <c r="H74" s="201">
        <v>0</v>
      </c>
      <c r="I74" s="201">
        <v>0</v>
      </c>
      <c r="J74" s="201">
        <v>12.11</v>
      </c>
      <c r="K74" s="201">
        <v>3.37</v>
      </c>
      <c r="L74" s="201">
        <v>205.2</v>
      </c>
      <c r="M74" s="201">
        <v>0.98</v>
      </c>
      <c r="N74" s="201">
        <v>1.25</v>
      </c>
      <c r="O74" s="201">
        <v>0</v>
      </c>
      <c r="P74" s="201">
        <v>1.08</v>
      </c>
      <c r="Q74" s="201">
        <v>0.23</v>
      </c>
      <c r="R74" s="201">
        <v>0.45</v>
      </c>
      <c r="S74" s="201">
        <v>0.28000000000000003</v>
      </c>
      <c r="T74" s="201">
        <v>0</v>
      </c>
      <c r="U74" s="201">
        <v>4.41</v>
      </c>
      <c r="V74" s="201">
        <v>2.14</v>
      </c>
      <c r="W74" s="201">
        <v>0.49</v>
      </c>
      <c r="X74" s="201">
        <v>1.56</v>
      </c>
      <c r="Y74" s="201">
        <v>0</v>
      </c>
      <c r="Z74" s="201">
        <v>2.67</v>
      </c>
      <c r="AA74" s="201">
        <v>0.95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11.92</v>
      </c>
      <c r="E75" s="201">
        <v>0</v>
      </c>
      <c r="F75" s="201">
        <v>0</v>
      </c>
      <c r="G75" s="201">
        <v>15.33</v>
      </c>
      <c r="H75" s="201">
        <v>0</v>
      </c>
      <c r="I75" s="201">
        <v>0</v>
      </c>
      <c r="J75" s="201">
        <v>12.11</v>
      </c>
      <c r="K75" s="201">
        <v>3.37</v>
      </c>
      <c r="L75" s="201">
        <v>193.56</v>
      </c>
      <c r="M75" s="201">
        <v>0.98</v>
      </c>
      <c r="N75" s="201">
        <v>1.25</v>
      </c>
      <c r="O75" s="201">
        <v>0</v>
      </c>
      <c r="P75" s="201">
        <v>1.08</v>
      </c>
      <c r="Q75" s="201">
        <v>0</v>
      </c>
      <c r="R75" s="201">
        <v>0.45</v>
      </c>
      <c r="S75" s="201">
        <v>0</v>
      </c>
      <c r="T75" s="201">
        <v>0</v>
      </c>
      <c r="U75" s="201">
        <v>4.41</v>
      </c>
      <c r="V75" s="201">
        <v>2.14</v>
      </c>
      <c r="W75" s="201">
        <v>0.49</v>
      </c>
      <c r="X75" s="201">
        <v>1.56</v>
      </c>
      <c r="Y75" s="201">
        <v>0</v>
      </c>
      <c r="Z75" s="201">
        <v>2.67</v>
      </c>
      <c r="AA75" s="201">
        <v>0.95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11.92</v>
      </c>
      <c r="E76" s="201">
        <v>0</v>
      </c>
      <c r="F76" s="201">
        <v>0</v>
      </c>
      <c r="G76" s="201">
        <v>15.33</v>
      </c>
      <c r="H76" s="201">
        <v>0</v>
      </c>
      <c r="I76" s="201">
        <v>0</v>
      </c>
      <c r="J76" s="201">
        <v>12.11</v>
      </c>
      <c r="K76" s="201">
        <v>3.37</v>
      </c>
      <c r="L76" s="201">
        <v>193.56</v>
      </c>
      <c r="M76" s="201">
        <v>0.98</v>
      </c>
      <c r="N76" s="201">
        <v>1.25</v>
      </c>
      <c r="O76" s="201">
        <v>0</v>
      </c>
      <c r="P76" s="201">
        <v>1.08</v>
      </c>
      <c r="Q76" s="201">
        <v>0</v>
      </c>
      <c r="R76" s="201">
        <v>0.45</v>
      </c>
      <c r="S76" s="201">
        <v>0</v>
      </c>
      <c r="T76" s="201">
        <v>0</v>
      </c>
      <c r="U76" s="201">
        <v>4.41</v>
      </c>
      <c r="V76" s="201">
        <v>2.14</v>
      </c>
      <c r="W76" s="201">
        <v>0.49</v>
      </c>
      <c r="X76" s="201">
        <v>1.56</v>
      </c>
      <c r="Y76" s="201">
        <v>0</v>
      </c>
      <c r="Z76" s="201">
        <v>2.67</v>
      </c>
      <c r="AA76" s="201">
        <v>0.95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11.92</v>
      </c>
      <c r="E77" s="201">
        <v>0</v>
      </c>
      <c r="F77" s="201">
        <v>0</v>
      </c>
      <c r="G77" s="201">
        <v>15.33</v>
      </c>
      <c r="H77" s="201">
        <v>0</v>
      </c>
      <c r="I77" s="201">
        <v>0</v>
      </c>
      <c r="J77" s="201">
        <v>12.11</v>
      </c>
      <c r="K77" s="201">
        <v>3.37</v>
      </c>
      <c r="L77" s="201">
        <v>121.56</v>
      </c>
      <c r="M77" s="201">
        <v>0.98</v>
      </c>
      <c r="N77" s="201">
        <v>1.25</v>
      </c>
      <c r="O77" s="201">
        <v>0</v>
      </c>
      <c r="P77" s="201">
        <v>1.08</v>
      </c>
      <c r="Q77" s="201">
        <v>0</v>
      </c>
      <c r="R77" s="201">
        <v>0.45</v>
      </c>
      <c r="S77" s="201">
        <v>0</v>
      </c>
      <c r="T77" s="201">
        <v>0</v>
      </c>
      <c r="U77" s="201">
        <v>4.41</v>
      </c>
      <c r="V77" s="201">
        <v>2.14</v>
      </c>
      <c r="W77" s="201">
        <v>0.49</v>
      </c>
      <c r="X77" s="201">
        <v>1.56</v>
      </c>
      <c r="Y77" s="201">
        <v>0</v>
      </c>
      <c r="Z77" s="201">
        <v>2.67</v>
      </c>
      <c r="AA77" s="201">
        <v>0.95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11.92</v>
      </c>
      <c r="E78" s="201">
        <v>0</v>
      </c>
      <c r="F78" s="201">
        <v>0</v>
      </c>
      <c r="G78" s="201">
        <v>15.33</v>
      </c>
      <c r="H78" s="201">
        <v>0</v>
      </c>
      <c r="I78" s="201">
        <v>0</v>
      </c>
      <c r="J78" s="201">
        <v>19</v>
      </c>
      <c r="K78" s="201">
        <v>0</v>
      </c>
      <c r="L78" s="201">
        <v>55.46</v>
      </c>
      <c r="M78" s="201">
        <v>0.98</v>
      </c>
      <c r="N78" s="201">
        <v>1.25</v>
      </c>
      <c r="O78" s="201">
        <v>0</v>
      </c>
      <c r="P78" s="201">
        <v>1.08</v>
      </c>
      <c r="Q78" s="201">
        <v>0</v>
      </c>
      <c r="R78" s="201">
        <v>0.45</v>
      </c>
      <c r="S78" s="201">
        <v>0</v>
      </c>
      <c r="T78" s="201">
        <v>0</v>
      </c>
      <c r="U78" s="201">
        <v>4.41</v>
      </c>
      <c r="V78" s="201">
        <v>2.14</v>
      </c>
      <c r="W78" s="201">
        <v>0.49</v>
      </c>
      <c r="X78" s="201">
        <v>1.56</v>
      </c>
      <c r="Y78" s="201">
        <v>0</v>
      </c>
      <c r="Z78" s="201">
        <v>2.67</v>
      </c>
      <c r="AA78" s="201">
        <v>0.95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12.08</v>
      </c>
      <c r="E79" s="201">
        <v>0</v>
      </c>
      <c r="F79" s="201">
        <v>0</v>
      </c>
      <c r="G79" s="201">
        <v>15.49</v>
      </c>
      <c r="H79" s="201">
        <v>0</v>
      </c>
      <c r="I79" s="201">
        <v>0</v>
      </c>
      <c r="J79" s="201">
        <v>19</v>
      </c>
      <c r="K79" s="201">
        <v>0.32</v>
      </c>
      <c r="L79" s="201">
        <v>19.95</v>
      </c>
      <c r="M79" s="201">
        <v>0.98</v>
      </c>
      <c r="N79" s="201">
        <v>1.25</v>
      </c>
      <c r="O79" s="201">
        <v>0</v>
      </c>
      <c r="P79" s="201">
        <v>1.08</v>
      </c>
      <c r="Q79" s="201">
        <v>0.23</v>
      </c>
      <c r="R79" s="201">
        <v>0.45</v>
      </c>
      <c r="S79" s="201">
        <v>0.28000000000000003</v>
      </c>
      <c r="T79" s="201">
        <v>0</v>
      </c>
      <c r="U79" s="201">
        <v>4.41</v>
      </c>
      <c r="V79" s="201">
        <v>2.14</v>
      </c>
      <c r="W79" s="201">
        <v>0.49</v>
      </c>
      <c r="X79" s="201">
        <v>1.56</v>
      </c>
      <c r="Y79" s="201">
        <v>0</v>
      </c>
      <c r="Z79" s="201">
        <v>2.67</v>
      </c>
      <c r="AA79" s="201">
        <v>0.95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50.11</v>
      </c>
      <c r="AL79" s="201">
        <v>0</v>
      </c>
      <c r="AM79" s="201">
        <v>0</v>
      </c>
      <c r="AN79" s="201">
        <v>0</v>
      </c>
      <c r="AO79" s="201">
        <v>65.260000000000005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12.08</v>
      </c>
      <c r="E80" s="201">
        <v>0</v>
      </c>
      <c r="F80" s="201">
        <v>0</v>
      </c>
      <c r="G80" s="201">
        <v>15.49</v>
      </c>
      <c r="H80" s="201">
        <v>0</v>
      </c>
      <c r="I80" s="201">
        <v>0</v>
      </c>
      <c r="J80" s="201">
        <v>19</v>
      </c>
      <c r="K80" s="201">
        <v>0.32</v>
      </c>
      <c r="L80" s="201">
        <v>19.95</v>
      </c>
      <c r="M80" s="201">
        <v>0.98</v>
      </c>
      <c r="N80" s="201">
        <v>1.25</v>
      </c>
      <c r="O80" s="201">
        <v>0</v>
      </c>
      <c r="P80" s="201">
        <v>1.08</v>
      </c>
      <c r="Q80" s="201">
        <v>0.23</v>
      </c>
      <c r="R80" s="201">
        <v>0.45</v>
      </c>
      <c r="S80" s="201">
        <v>0.28000000000000003</v>
      </c>
      <c r="T80" s="201">
        <v>0</v>
      </c>
      <c r="U80" s="201">
        <v>4.41</v>
      </c>
      <c r="V80" s="201">
        <v>2.14</v>
      </c>
      <c r="W80" s="201">
        <v>0.49</v>
      </c>
      <c r="X80" s="201">
        <v>1.56</v>
      </c>
      <c r="Y80" s="201">
        <v>0</v>
      </c>
      <c r="Z80" s="201">
        <v>2.67</v>
      </c>
      <c r="AA80" s="201">
        <v>0.95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40.369999999999997</v>
      </c>
      <c r="AL80" s="201">
        <v>0</v>
      </c>
      <c r="AM80" s="201">
        <v>0</v>
      </c>
      <c r="AN80" s="201">
        <v>0</v>
      </c>
      <c r="AO80" s="201">
        <v>65.260000000000005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12.08</v>
      </c>
      <c r="E81" s="201">
        <v>0</v>
      </c>
      <c r="F81" s="201">
        <v>0</v>
      </c>
      <c r="G81" s="201">
        <v>15.49</v>
      </c>
      <c r="H81" s="201">
        <v>0</v>
      </c>
      <c r="I81" s="201">
        <v>0</v>
      </c>
      <c r="J81" s="201">
        <v>19</v>
      </c>
      <c r="K81" s="201">
        <v>0.32</v>
      </c>
      <c r="L81" s="201">
        <v>19.95</v>
      </c>
      <c r="M81" s="201">
        <v>0.98</v>
      </c>
      <c r="N81" s="201">
        <v>1.25</v>
      </c>
      <c r="O81" s="201">
        <v>0</v>
      </c>
      <c r="P81" s="201">
        <v>1.08</v>
      </c>
      <c r="Q81" s="201">
        <v>0.23</v>
      </c>
      <c r="R81" s="201">
        <v>0.45</v>
      </c>
      <c r="S81" s="201">
        <v>0.28000000000000003</v>
      </c>
      <c r="T81" s="201">
        <v>0</v>
      </c>
      <c r="U81" s="201">
        <v>4.41</v>
      </c>
      <c r="V81" s="201">
        <v>2.14</v>
      </c>
      <c r="W81" s="201">
        <v>0.49</v>
      </c>
      <c r="X81" s="201">
        <v>1.56</v>
      </c>
      <c r="Y81" s="201">
        <v>0</v>
      </c>
      <c r="Z81" s="201">
        <v>2.67</v>
      </c>
      <c r="AA81" s="201">
        <v>0.95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30.45</v>
      </c>
      <c r="AL81" s="201">
        <v>0</v>
      </c>
      <c r="AM81" s="201">
        <v>0</v>
      </c>
      <c r="AN81" s="201">
        <v>0</v>
      </c>
      <c r="AO81" s="201">
        <v>65.260000000000005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12.08</v>
      </c>
      <c r="E82" s="201">
        <v>0</v>
      </c>
      <c r="F82" s="201">
        <v>0</v>
      </c>
      <c r="G82" s="201">
        <v>15.49</v>
      </c>
      <c r="H82" s="201">
        <v>0</v>
      </c>
      <c r="I82" s="201">
        <v>0</v>
      </c>
      <c r="J82" s="201">
        <v>19</v>
      </c>
      <c r="K82" s="201">
        <v>0.32</v>
      </c>
      <c r="L82" s="201">
        <v>19.95</v>
      </c>
      <c r="M82" s="201">
        <v>0.98</v>
      </c>
      <c r="N82" s="201">
        <v>1.25</v>
      </c>
      <c r="O82" s="201">
        <v>0</v>
      </c>
      <c r="P82" s="201">
        <v>1.08</v>
      </c>
      <c r="Q82" s="201">
        <v>0.23</v>
      </c>
      <c r="R82" s="201">
        <v>0.45</v>
      </c>
      <c r="S82" s="201">
        <v>0.28000000000000003</v>
      </c>
      <c r="T82" s="201">
        <v>0</v>
      </c>
      <c r="U82" s="201">
        <v>4.41</v>
      </c>
      <c r="V82" s="201">
        <v>2.14</v>
      </c>
      <c r="W82" s="201">
        <v>0.49</v>
      </c>
      <c r="X82" s="201">
        <v>1.56</v>
      </c>
      <c r="Y82" s="201">
        <v>0</v>
      </c>
      <c r="Z82" s="201">
        <v>2.67</v>
      </c>
      <c r="AA82" s="201">
        <v>0.95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65.260000000000005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12.08</v>
      </c>
      <c r="E83" s="201">
        <v>0</v>
      </c>
      <c r="F83" s="201">
        <v>0</v>
      </c>
      <c r="G83" s="201">
        <v>15.49</v>
      </c>
      <c r="H83" s="201">
        <v>0</v>
      </c>
      <c r="I83" s="201">
        <v>0</v>
      </c>
      <c r="J83" s="201">
        <v>19</v>
      </c>
      <c r="K83" s="201">
        <v>0</v>
      </c>
      <c r="L83" s="201">
        <v>19.95</v>
      </c>
      <c r="M83" s="201">
        <v>0.98</v>
      </c>
      <c r="N83" s="201">
        <v>1.25</v>
      </c>
      <c r="O83" s="201">
        <v>0</v>
      </c>
      <c r="P83" s="201">
        <v>1.08</v>
      </c>
      <c r="Q83" s="201">
        <v>0.23</v>
      </c>
      <c r="R83" s="201">
        <v>0.45</v>
      </c>
      <c r="S83" s="201">
        <v>0.28000000000000003</v>
      </c>
      <c r="T83" s="201">
        <v>0</v>
      </c>
      <c r="U83" s="201">
        <v>4.41</v>
      </c>
      <c r="V83" s="201">
        <v>2.14</v>
      </c>
      <c r="W83" s="201">
        <v>0.49</v>
      </c>
      <c r="X83" s="201">
        <v>1.56</v>
      </c>
      <c r="Y83" s="201">
        <v>0</v>
      </c>
      <c r="Z83" s="201">
        <v>2.67</v>
      </c>
      <c r="AA83" s="201">
        <v>0.95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65.260000000000005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12.08</v>
      </c>
      <c r="E84" s="201">
        <v>0</v>
      </c>
      <c r="F84" s="201">
        <v>0</v>
      </c>
      <c r="G84" s="201">
        <v>15.49</v>
      </c>
      <c r="H84" s="201">
        <v>0</v>
      </c>
      <c r="I84" s="201">
        <v>0</v>
      </c>
      <c r="J84" s="201">
        <v>19.170000000000002</v>
      </c>
      <c r="K84" s="201">
        <v>0</v>
      </c>
      <c r="L84" s="201">
        <v>19.95</v>
      </c>
      <c r="M84" s="201">
        <v>0.98</v>
      </c>
      <c r="N84" s="201">
        <v>1.25</v>
      </c>
      <c r="O84" s="201">
        <v>0</v>
      </c>
      <c r="P84" s="201">
        <v>1.08</v>
      </c>
      <c r="Q84" s="201">
        <v>0.23</v>
      </c>
      <c r="R84" s="201">
        <v>0.45</v>
      </c>
      <c r="S84" s="201">
        <v>0.28000000000000003</v>
      </c>
      <c r="T84" s="201">
        <v>0</v>
      </c>
      <c r="U84" s="201">
        <v>4.41</v>
      </c>
      <c r="V84" s="201">
        <v>2.14</v>
      </c>
      <c r="W84" s="201">
        <v>0.49</v>
      </c>
      <c r="X84" s="201">
        <v>1.56</v>
      </c>
      <c r="Y84" s="201">
        <v>0</v>
      </c>
      <c r="Z84" s="201">
        <v>2.67</v>
      </c>
      <c r="AA84" s="201">
        <v>0.95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65.260000000000005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11.92</v>
      </c>
      <c r="E85" s="201">
        <v>0</v>
      </c>
      <c r="F85" s="201">
        <v>0</v>
      </c>
      <c r="G85" s="201">
        <v>15.49</v>
      </c>
      <c r="H85" s="201">
        <v>0</v>
      </c>
      <c r="I85" s="201">
        <v>0</v>
      </c>
      <c r="J85" s="201">
        <v>18.84</v>
      </c>
      <c r="K85" s="201">
        <v>0</v>
      </c>
      <c r="L85" s="201">
        <v>19.95</v>
      </c>
      <c r="M85" s="201">
        <v>0.98</v>
      </c>
      <c r="N85" s="201">
        <v>1.25</v>
      </c>
      <c r="O85" s="201">
        <v>0</v>
      </c>
      <c r="P85" s="201">
        <v>1.08</v>
      </c>
      <c r="Q85" s="201">
        <v>0.23</v>
      </c>
      <c r="R85" s="201">
        <v>0.45</v>
      </c>
      <c r="S85" s="201">
        <v>0.28000000000000003</v>
      </c>
      <c r="T85" s="201">
        <v>0</v>
      </c>
      <c r="U85" s="201">
        <v>4.41</v>
      </c>
      <c r="V85" s="201">
        <v>2.14</v>
      </c>
      <c r="W85" s="201">
        <v>0.49</v>
      </c>
      <c r="X85" s="201">
        <v>1.56</v>
      </c>
      <c r="Y85" s="201">
        <v>0</v>
      </c>
      <c r="Z85" s="201">
        <v>2.67</v>
      </c>
      <c r="AA85" s="201">
        <v>0.95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65.260000000000005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11.92</v>
      </c>
      <c r="E86" s="201">
        <v>0</v>
      </c>
      <c r="F86" s="201">
        <v>0</v>
      </c>
      <c r="G86" s="201">
        <v>15.49</v>
      </c>
      <c r="H86" s="201">
        <v>0</v>
      </c>
      <c r="I86" s="201">
        <v>0</v>
      </c>
      <c r="J86" s="201">
        <v>18.84</v>
      </c>
      <c r="K86" s="201">
        <v>0</v>
      </c>
      <c r="L86" s="201">
        <v>19.95</v>
      </c>
      <c r="M86" s="201">
        <v>0.98</v>
      </c>
      <c r="N86" s="201">
        <v>1.25</v>
      </c>
      <c r="O86" s="201">
        <v>0</v>
      </c>
      <c r="P86" s="201">
        <v>1.08</v>
      </c>
      <c r="Q86" s="201">
        <v>0.23</v>
      </c>
      <c r="R86" s="201">
        <v>0.45</v>
      </c>
      <c r="S86" s="201">
        <v>0.28000000000000003</v>
      </c>
      <c r="T86" s="201">
        <v>0</v>
      </c>
      <c r="U86" s="201">
        <v>4.41</v>
      </c>
      <c r="V86" s="201">
        <v>2.14</v>
      </c>
      <c r="W86" s="201">
        <v>0.49</v>
      </c>
      <c r="X86" s="201">
        <v>1.56</v>
      </c>
      <c r="Y86" s="201">
        <v>0</v>
      </c>
      <c r="Z86" s="201">
        <v>2.67</v>
      </c>
      <c r="AA86" s="201">
        <v>0.95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65.260000000000005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11.92</v>
      </c>
      <c r="E87" s="201">
        <v>0</v>
      </c>
      <c r="F87" s="201">
        <v>0</v>
      </c>
      <c r="G87" s="201">
        <v>15.49</v>
      </c>
      <c r="H87" s="201">
        <v>0</v>
      </c>
      <c r="I87" s="201">
        <v>0</v>
      </c>
      <c r="J87" s="201">
        <v>18.84</v>
      </c>
      <c r="K87" s="201">
        <v>0</v>
      </c>
      <c r="L87" s="201">
        <v>19.95</v>
      </c>
      <c r="M87" s="201">
        <v>0.98</v>
      </c>
      <c r="N87" s="201">
        <v>1.25</v>
      </c>
      <c r="O87" s="201">
        <v>0</v>
      </c>
      <c r="P87" s="201">
        <v>1.08</v>
      </c>
      <c r="Q87" s="201">
        <v>0.23</v>
      </c>
      <c r="R87" s="201">
        <v>0.45</v>
      </c>
      <c r="S87" s="201">
        <v>0.28000000000000003</v>
      </c>
      <c r="T87" s="201">
        <v>0</v>
      </c>
      <c r="U87" s="201">
        <v>4.41</v>
      </c>
      <c r="V87" s="201">
        <v>2.14</v>
      </c>
      <c r="W87" s="201">
        <v>0.49</v>
      </c>
      <c r="X87" s="201">
        <v>1.56</v>
      </c>
      <c r="Y87" s="201">
        <v>0</v>
      </c>
      <c r="Z87" s="201">
        <v>2.67</v>
      </c>
      <c r="AA87" s="201">
        <v>0.95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2.1800000000000002</v>
      </c>
      <c r="AL87" s="201">
        <v>0</v>
      </c>
      <c r="AM87" s="201">
        <v>0</v>
      </c>
      <c r="AN87" s="201">
        <v>0</v>
      </c>
      <c r="AO87" s="201">
        <v>65.260000000000005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11.92</v>
      </c>
      <c r="E88" s="201">
        <v>0</v>
      </c>
      <c r="F88" s="201">
        <v>0</v>
      </c>
      <c r="G88" s="201">
        <v>15.49</v>
      </c>
      <c r="H88" s="201">
        <v>0</v>
      </c>
      <c r="I88" s="201">
        <v>0</v>
      </c>
      <c r="J88" s="201">
        <v>18.84</v>
      </c>
      <c r="K88" s="201">
        <v>0</v>
      </c>
      <c r="L88" s="201">
        <v>19.95</v>
      </c>
      <c r="M88" s="201">
        <v>0.98</v>
      </c>
      <c r="N88" s="201">
        <v>1.25</v>
      </c>
      <c r="O88" s="201">
        <v>0</v>
      </c>
      <c r="P88" s="201">
        <v>1.08</v>
      </c>
      <c r="Q88" s="201">
        <v>0.23</v>
      </c>
      <c r="R88" s="201">
        <v>0.45</v>
      </c>
      <c r="S88" s="201">
        <v>0.28000000000000003</v>
      </c>
      <c r="T88" s="201">
        <v>0</v>
      </c>
      <c r="U88" s="201">
        <v>4.41</v>
      </c>
      <c r="V88" s="201">
        <v>2.14</v>
      </c>
      <c r="W88" s="201">
        <v>0.49</v>
      </c>
      <c r="X88" s="201">
        <v>1.56</v>
      </c>
      <c r="Y88" s="201">
        <v>0</v>
      </c>
      <c r="Z88" s="201">
        <v>2.67</v>
      </c>
      <c r="AA88" s="201">
        <v>0.95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2.1800000000000002</v>
      </c>
      <c r="AL88" s="201">
        <v>0</v>
      </c>
      <c r="AM88" s="201">
        <v>0</v>
      </c>
      <c r="AN88" s="201">
        <v>0</v>
      </c>
      <c r="AO88" s="201">
        <v>65.260000000000005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11.92</v>
      </c>
      <c r="E89" s="201">
        <v>0</v>
      </c>
      <c r="F89" s="201">
        <v>0</v>
      </c>
      <c r="G89" s="201">
        <v>15.49</v>
      </c>
      <c r="H89" s="201">
        <v>0</v>
      </c>
      <c r="I89" s="201">
        <v>0</v>
      </c>
      <c r="J89" s="201">
        <v>18.84</v>
      </c>
      <c r="K89" s="201">
        <v>0</v>
      </c>
      <c r="L89" s="201">
        <v>19.95</v>
      </c>
      <c r="M89" s="201">
        <v>0.98</v>
      </c>
      <c r="N89" s="201">
        <v>1.25</v>
      </c>
      <c r="O89" s="201">
        <v>0</v>
      </c>
      <c r="P89" s="201">
        <v>1.08</v>
      </c>
      <c r="Q89" s="201">
        <v>0.23</v>
      </c>
      <c r="R89" s="201">
        <v>0.45</v>
      </c>
      <c r="S89" s="201">
        <v>0.28000000000000003</v>
      </c>
      <c r="T89" s="201">
        <v>0</v>
      </c>
      <c r="U89" s="201">
        <v>4.41</v>
      </c>
      <c r="V89" s="201">
        <v>2.14</v>
      </c>
      <c r="W89" s="201">
        <v>0.49</v>
      </c>
      <c r="X89" s="201">
        <v>1.56</v>
      </c>
      <c r="Y89" s="201">
        <v>0</v>
      </c>
      <c r="Z89" s="201">
        <v>2.67</v>
      </c>
      <c r="AA89" s="201">
        <v>0.95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2.1800000000000002</v>
      </c>
      <c r="AL89" s="201">
        <v>0</v>
      </c>
      <c r="AM89" s="201">
        <v>0</v>
      </c>
      <c r="AN89" s="201">
        <v>0</v>
      </c>
      <c r="AO89" s="201">
        <v>65.260000000000005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11.92</v>
      </c>
      <c r="E90" s="201">
        <v>0</v>
      </c>
      <c r="F90" s="201">
        <v>0</v>
      </c>
      <c r="G90" s="201">
        <v>15.49</v>
      </c>
      <c r="H90" s="201">
        <v>0</v>
      </c>
      <c r="I90" s="201">
        <v>0</v>
      </c>
      <c r="J90" s="201">
        <v>18.84</v>
      </c>
      <c r="K90" s="201">
        <v>0</v>
      </c>
      <c r="L90" s="201">
        <v>19.95</v>
      </c>
      <c r="M90" s="201">
        <v>0.98</v>
      </c>
      <c r="N90" s="201">
        <v>1.25</v>
      </c>
      <c r="O90" s="201">
        <v>0</v>
      </c>
      <c r="P90" s="201">
        <v>1.08</v>
      </c>
      <c r="Q90" s="201">
        <v>0.23</v>
      </c>
      <c r="R90" s="201">
        <v>0.45</v>
      </c>
      <c r="S90" s="201">
        <v>0.28000000000000003</v>
      </c>
      <c r="T90" s="201">
        <v>0</v>
      </c>
      <c r="U90" s="201">
        <v>4.41</v>
      </c>
      <c r="V90" s="201">
        <v>2.14</v>
      </c>
      <c r="W90" s="201">
        <v>0.49</v>
      </c>
      <c r="X90" s="201">
        <v>1.56</v>
      </c>
      <c r="Y90" s="201">
        <v>0</v>
      </c>
      <c r="Z90" s="201">
        <v>2.67</v>
      </c>
      <c r="AA90" s="201">
        <v>0.95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2.1800000000000002</v>
      </c>
      <c r="AL90" s="201">
        <v>0</v>
      </c>
      <c r="AM90" s="201">
        <v>0</v>
      </c>
      <c r="AN90" s="201">
        <v>0</v>
      </c>
      <c r="AO90" s="201">
        <v>65.260000000000005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11.92</v>
      </c>
      <c r="E91" s="201">
        <v>0</v>
      </c>
      <c r="F91" s="201">
        <v>0</v>
      </c>
      <c r="G91" s="201">
        <v>15.49</v>
      </c>
      <c r="H91" s="201">
        <v>0</v>
      </c>
      <c r="I91" s="201">
        <v>0</v>
      </c>
      <c r="J91" s="201">
        <v>19.170000000000002</v>
      </c>
      <c r="K91" s="201">
        <v>0</v>
      </c>
      <c r="L91" s="201">
        <v>19.95</v>
      </c>
      <c r="M91" s="201">
        <v>0.98</v>
      </c>
      <c r="N91" s="201">
        <v>1.25</v>
      </c>
      <c r="O91" s="201">
        <v>0</v>
      </c>
      <c r="P91" s="201">
        <v>1.08</v>
      </c>
      <c r="Q91" s="201">
        <v>0.23</v>
      </c>
      <c r="R91" s="201">
        <v>0.45</v>
      </c>
      <c r="S91" s="201">
        <v>0.28000000000000003</v>
      </c>
      <c r="T91" s="201">
        <v>0</v>
      </c>
      <c r="U91" s="201">
        <v>4.41</v>
      </c>
      <c r="V91" s="201">
        <v>2.14</v>
      </c>
      <c r="W91" s="201">
        <v>0.49</v>
      </c>
      <c r="X91" s="201">
        <v>1.56</v>
      </c>
      <c r="Y91" s="201">
        <v>0</v>
      </c>
      <c r="Z91" s="201">
        <v>2.67</v>
      </c>
      <c r="AA91" s="201">
        <v>0.95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2.1800000000000002</v>
      </c>
      <c r="AL91" s="201">
        <v>0</v>
      </c>
      <c r="AM91" s="201">
        <v>0</v>
      </c>
      <c r="AN91" s="201">
        <v>0</v>
      </c>
      <c r="AO91" s="201">
        <v>65.260000000000005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11.92</v>
      </c>
      <c r="E92" s="201">
        <v>0</v>
      </c>
      <c r="F92" s="201">
        <v>0</v>
      </c>
      <c r="G92" s="201">
        <v>15.49</v>
      </c>
      <c r="H92" s="201">
        <v>0</v>
      </c>
      <c r="I92" s="201">
        <v>0</v>
      </c>
      <c r="J92" s="201">
        <v>19.170000000000002</v>
      </c>
      <c r="K92" s="201">
        <v>0</v>
      </c>
      <c r="L92" s="201">
        <v>19.95</v>
      </c>
      <c r="M92" s="201">
        <v>0.98</v>
      </c>
      <c r="N92" s="201">
        <v>1.25</v>
      </c>
      <c r="O92" s="201">
        <v>0</v>
      </c>
      <c r="P92" s="201">
        <v>1.08</v>
      </c>
      <c r="Q92" s="201">
        <v>0.23</v>
      </c>
      <c r="R92" s="201">
        <v>0.45</v>
      </c>
      <c r="S92" s="201">
        <v>0.28000000000000003</v>
      </c>
      <c r="T92" s="201">
        <v>0</v>
      </c>
      <c r="U92" s="201">
        <v>4.41</v>
      </c>
      <c r="V92" s="201">
        <v>2.14</v>
      </c>
      <c r="W92" s="201">
        <v>0.49</v>
      </c>
      <c r="X92" s="201">
        <v>1.56</v>
      </c>
      <c r="Y92" s="201">
        <v>0</v>
      </c>
      <c r="Z92" s="201">
        <v>2.67</v>
      </c>
      <c r="AA92" s="201">
        <v>0.95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2.1800000000000002</v>
      </c>
      <c r="AL92" s="201">
        <v>0</v>
      </c>
      <c r="AM92" s="201">
        <v>0</v>
      </c>
      <c r="AN92" s="201">
        <v>0</v>
      </c>
      <c r="AO92" s="201">
        <v>65.260000000000005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11.92</v>
      </c>
      <c r="E93" s="201">
        <v>0</v>
      </c>
      <c r="F93" s="201">
        <v>0</v>
      </c>
      <c r="G93" s="201">
        <v>15.49</v>
      </c>
      <c r="H93" s="201">
        <v>0</v>
      </c>
      <c r="I93" s="201">
        <v>0</v>
      </c>
      <c r="J93" s="201">
        <v>19.170000000000002</v>
      </c>
      <c r="K93" s="201">
        <v>0</v>
      </c>
      <c r="L93" s="201">
        <v>19.95</v>
      </c>
      <c r="M93" s="201">
        <v>0.98</v>
      </c>
      <c r="N93" s="201">
        <v>1.25</v>
      </c>
      <c r="O93" s="201">
        <v>0</v>
      </c>
      <c r="P93" s="201">
        <v>1.08</v>
      </c>
      <c r="Q93" s="201">
        <v>0.23</v>
      </c>
      <c r="R93" s="201">
        <v>0.45</v>
      </c>
      <c r="S93" s="201">
        <v>0.28000000000000003</v>
      </c>
      <c r="T93" s="201">
        <v>0</v>
      </c>
      <c r="U93" s="201">
        <v>4.41</v>
      </c>
      <c r="V93" s="201">
        <v>2.14</v>
      </c>
      <c r="W93" s="201">
        <v>0.49</v>
      </c>
      <c r="X93" s="201">
        <v>1.56</v>
      </c>
      <c r="Y93" s="201">
        <v>0</v>
      </c>
      <c r="Z93" s="201">
        <v>2.67</v>
      </c>
      <c r="AA93" s="201">
        <v>0.95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2.1800000000000002</v>
      </c>
      <c r="AL93" s="201">
        <v>0</v>
      </c>
      <c r="AM93" s="201">
        <v>0</v>
      </c>
      <c r="AN93" s="201">
        <v>0</v>
      </c>
      <c r="AO93" s="201">
        <v>65.260000000000005</v>
      </c>
      <c r="AP93" s="201">
        <v>6.53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11.92</v>
      </c>
      <c r="E94" s="201">
        <v>0</v>
      </c>
      <c r="F94" s="201">
        <v>0</v>
      </c>
      <c r="G94" s="201">
        <v>15.49</v>
      </c>
      <c r="H94" s="201">
        <v>0</v>
      </c>
      <c r="I94" s="201">
        <v>0</v>
      </c>
      <c r="J94" s="201">
        <v>19.170000000000002</v>
      </c>
      <c r="K94" s="201">
        <v>0</v>
      </c>
      <c r="L94" s="201">
        <v>19.95</v>
      </c>
      <c r="M94" s="201">
        <v>0.98</v>
      </c>
      <c r="N94" s="201">
        <v>1.25</v>
      </c>
      <c r="O94" s="201">
        <v>0</v>
      </c>
      <c r="P94" s="201">
        <v>1.08</v>
      </c>
      <c r="Q94" s="201">
        <v>0.23</v>
      </c>
      <c r="R94" s="201">
        <v>0.45</v>
      </c>
      <c r="S94" s="201">
        <v>0.28000000000000003</v>
      </c>
      <c r="T94" s="201">
        <v>0</v>
      </c>
      <c r="U94" s="201">
        <v>4.41</v>
      </c>
      <c r="V94" s="201">
        <v>2.14</v>
      </c>
      <c r="W94" s="201">
        <v>0.49</v>
      </c>
      <c r="X94" s="201">
        <v>1.56</v>
      </c>
      <c r="Y94" s="201">
        <v>0</v>
      </c>
      <c r="Z94" s="201">
        <v>2.67</v>
      </c>
      <c r="AA94" s="201">
        <v>0.95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2.1800000000000002</v>
      </c>
      <c r="AL94" s="201">
        <v>0</v>
      </c>
      <c r="AM94" s="201">
        <v>0</v>
      </c>
      <c r="AN94" s="201">
        <v>0</v>
      </c>
      <c r="AO94" s="201">
        <v>65.260000000000005</v>
      </c>
      <c r="AP94" s="201">
        <v>6.53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11.92</v>
      </c>
      <c r="E95" s="201">
        <v>0</v>
      </c>
      <c r="F95" s="201">
        <v>0</v>
      </c>
      <c r="G95" s="201">
        <v>15.49</v>
      </c>
      <c r="H95" s="201">
        <v>0</v>
      </c>
      <c r="I95" s="201">
        <v>0</v>
      </c>
      <c r="J95" s="201">
        <v>19.170000000000002</v>
      </c>
      <c r="K95" s="201">
        <v>0.32</v>
      </c>
      <c r="L95" s="201">
        <v>19.95</v>
      </c>
      <c r="M95" s="201">
        <v>0.98</v>
      </c>
      <c r="N95" s="201">
        <v>1.25</v>
      </c>
      <c r="O95" s="201">
        <v>0</v>
      </c>
      <c r="P95" s="201">
        <v>1.08</v>
      </c>
      <c r="Q95" s="201">
        <v>0.23</v>
      </c>
      <c r="R95" s="201">
        <v>0.45</v>
      </c>
      <c r="S95" s="201">
        <v>0.28000000000000003</v>
      </c>
      <c r="T95" s="201">
        <v>0</v>
      </c>
      <c r="U95" s="201">
        <v>4.41</v>
      </c>
      <c r="V95" s="201">
        <v>2.14</v>
      </c>
      <c r="W95" s="201">
        <v>0.49</v>
      </c>
      <c r="X95" s="201">
        <v>1.56</v>
      </c>
      <c r="Y95" s="201">
        <v>0</v>
      </c>
      <c r="Z95" s="201">
        <v>2.67</v>
      </c>
      <c r="AA95" s="201">
        <v>0.95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2.1800000000000002</v>
      </c>
      <c r="AL95" s="201">
        <v>0</v>
      </c>
      <c r="AM95" s="201">
        <v>0</v>
      </c>
      <c r="AN95" s="201">
        <v>0</v>
      </c>
      <c r="AO95" s="201">
        <v>65.260000000000005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11.92</v>
      </c>
      <c r="E96" s="201">
        <v>0</v>
      </c>
      <c r="F96" s="201">
        <v>0</v>
      </c>
      <c r="G96" s="201">
        <v>15.49</v>
      </c>
      <c r="H96" s="201">
        <v>0</v>
      </c>
      <c r="I96" s="201">
        <v>0</v>
      </c>
      <c r="J96" s="201">
        <v>19.170000000000002</v>
      </c>
      <c r="K96" s="201">
        <v>0.32</v>
      </c>
      <c r="L96" s="201">
        <v>19.95</v>
      </c>
      <c r="M96" s="201">
        <v>0.98</v>
      </c>
      <c r="N96" s="201">
        <v>1.25</v>
      </c>
      <c r="O96" s="201">
        <v>0</v>
      </c>
      <c r="P96" s="201">
        <v>1.08</v>
      </c>
      <c r="Q96" s="201">
        <v>0.23</v>
      </c>
      <c r="R96" s="201">
        <v>0.45</v>
      </c>
      <c r="S96" s="201">
        <v>0.28000000000000003</v>
      </c>
      <c r="T96" s="201">
        <v>0</v>
      </c>
      <c r="U96" s="201">
        <v>4.41</v>
      </c>
      <c r="V96" s="201">
        <v>2.14</v>
      </c>
      <c r="W96" s="201">
        <v>0.49</v>
      </c>
      <c r="X96" s="201">
        <v>1.56</v>
      </c>
      <c r="Y96" s="201">
        <v>0</v>
      </c>
      <c r="Z96" s="201">
        <v>2.67</v>
      </c>
      <c r="AA96" s="201">
        <v>0.95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2.1800000000000002</v>
      </c>
      <c r="AL96" s="201">
        <v>0</v>
      </c>
      <c r="AM96" s="201">
        <v>0</v>
      </c>
      <c r="AN96" s="201">
        <v>0</v>
      </c>
      <c r="AO96" s="201">
        <v>65.260000000000005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11.92</v>
      </c>
      <c r="E97" s="201">
        <v>0</v>
      </c>
      <c r="F97" s="201">
        <v>0</v>
      </c>
      <c r="G97" s="201">
        <v>15.49</v>
      </c>
      <c r="H97" s="201">
        <v>0</v>
      </c>
      <c r="I97" s="201">
        <v>0</v>
      </c>
      <c r="J97" s="201">
        <v>19.170000000000002</v>
      </c>
      <c r="K97" s="201">
        <v>0.32</v>
      </c>
      <c r="L97" s="201">
        <v>19.95</v>
      </c>
      <c r="M97" s="201">
        <v>0.98</v>
      </c>
      <c r="N97" s="201">
        <v>1.25</v>
      </c>
      <c r="O97" s="201">
        <v>0</v>
      </c>
      <c r="P97" s="201">
        <v>1.08</v>
      </c>
      <c r="Q97" s="201">
        <v>0.23</v>
      </c>
      <c r="R97" s="201">
        <v>0.45</v>
      </c>
      <c r="S97" s="201">
        <v>0.28000000000000003</v>
      </c>
      <c r="T97" s="201">
        <v>0</v>
      </c>
      <c r="U97" s="201">
        <v>4.41</v>
      </c>
      <c r="V97" s="201">
        <v>2.14</v>
      </c>
      <c r="W97" s="201">
        <v>0.49</v>
      </c>
      <c r="X97" s="201">
        <v>1.56</v>
      </c>
      <c r="Y97" s="201">
        <v>0</v>
      </c>
      <c r="Z97" s="201">
        <v>2.67</v>
      </c>
      <c r="AA97" s="201">
        <v>0.95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2.1800000000000002</v>
      </c>
      <c r="AL97" s="201">
        <v>0</v>
      </c>
      <c r="AM97" s="201">
        <v>0</v>
      </c>
      <c r="AN97" s="201">
        <v>0</v>
      </c>
      <c r="AO97" s="201">
        <v>65.260000000000005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11.92</v>
      </c>
      <c r="E98" s="201">
        <v>0</v>
      </c>
      <c r="F98" s="201">
        <v>0</v>
      </c>
      <c r="G98" s="201">
        <v>15.49</v>
      </c>
      <c r="H98" s="201">
        <v>0</v>
      </c>
      <c r="I98" s="201">
        <v>0</v>
      </c>
      <c r="J98" s="201">
        <v>19.170000000000002</v>
      </c>
      <c r="K98" s="201">
        <v>0.32</v>
      </c>
      <c r="L98" s="201">
        <v>19.95</v>
      </c>
      <c r="M98" s="201">
        <v>0.98</v>
      </c>
      <c r="N98" s="201">
        <v>1.25</v>
      </c>
      <c r="O98" s="201">
        <v>0</v>
      </c>
      <c r="P98" s="201">
        <v>1.08</v>
      </c>
      <c r="Q98" s="201">
        <v>0.23</v>
      </c>
      <c r="R98" s="201">
        <v>0.45</v>
      </c>
      <c r="S98" s="201">
        <v>0.28000000000000003</v>
      </c>
      <c r="T98" s="201">
        <v>0</v>
      </c>
      <c r="U98" s="201">
        <v>4.41</v>
      </c>
      <c r="V98" s="201">
        <v>2.14</v>
      </c>
      <c r="W98" s="201">
        <v>0.49</v>
      </c>
      <c r="X98" s="201">
        <v>1.56</v>
      </c>
      <c r="Y98" s="201">
        <v>0</v>
      </c>
      <c r="Z98" s="201">
        <v>2.67</v>
      </c>
      <c r="AA98" s="201">
        <v>0.95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2.1800000000000002</v>
      </c>
      <c r="AL98" s="201">
        <v>0</v>
      </c>
      <c r="AM98" s="201">
        <v>0</v>
      </c>
      <c r="AN98" s="201">
        <v>0</v>
      </c>
      <c r="AO98" s="201">
        <v>65.260000000000005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0.28281499999999982</v>
      </c>
      <c r="E99">
        <f t="shared" si="0"/>
        <v>0</v>
      </c>
      <c r="F99">
        <f t="shared" si="0"/>
        <v>0</v>
      </c>
      <c r="G99">
        <f t="shared" si="0"/>
        <v>0.42523249999999979</v>
      </c>
      <c r="H99">
        <f t="shared" si="0"/>
        <v>0</v>
      </c>
      <c r="I99">
        <f t="shared" si="0"/>
        <v>0</v>
      </c>
      <c r="J99">
        <f t="shared" si="0"/>
        <v>0.42826749999999975</v>
      </c>
      <c r="K99">
        <f t="shared" si="0"/>
        <v>4.4347500000000005E-2</v>
      </c>
      <c r="L99">
        <f t="shared" si="0"/>
        <v>3.2426450000000053</v>
      </c>
      <c r="M99">
        <f t="shared" si="0"/>
        <v>2.3520000000000006E-2</v>
      </c>
      <c r="N99">
        <f t="shared" si="0"/>
        <v>0.03</v>
      </c>
      <c r="O99">
        <f t="shared" si="0"/>
        <v>0</v>
      </c>
      <c r="P99">
        <f t="shared" si="0"/>
        <v>2.5919999999999967E-2</v>
      </c>
      <c r="Q99">
        <f t="shared" si="0"/>
        <v>3.1217500000000047E-2</v>
      </c>
      <c r="R99">
        <f t="shared" si="0"/>
        <v>5.2849999999999911E-2</v>
      </c>
      <c r="S99">
        <f t="shared" si="0"/>
        <v>4.5850000000000023E-2</v>
      </c>
      <c r="T99">
        <f t="shared" si="0"/>
        <v>0</v>
      </c>
      <c r="U99">
        <f t="shared" si="0"/>
        <v>0.10584000000000018</v>
      </c>
      <c r="V99">
        <f t="shared" si="0"/>
        <v>6.3342499999999871E-2</v>
      </c>
      <c r="W99">
        <f t="shared" si="0"/>
        <v>2.0497499999999953E-2</v>
      </c>
      <c r="X99">
        <f t="shared" si="0"/>
        <v>6.339000000000003E-2</v>
      </c>
      <c r="Y99">
        <f t="shared" si="0"/>
        <v>0</v>
      </c>
      <c r="Z99">
        <f t="shared" si="0"/>
        <v>0.42951750000000077</v>
      </c>
      <c r="AA99">
        <f t="shared" si="0"/>
        <v>0.16031250000000041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6.3732500000000011E-2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2.3905650000000027</v>
      </c>
      <c r="AP99">
        <f t="shared" si="0"/>
        <v>3.2650000000000001E-3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-36.832999999999998</v>
      </c>
      <c r="D3" s="82">
        <v>0</v>
      </c>
      <c r="E3" s="82">
        <v>0</v>
      </c>
      <c r="F3" s="82">
        <v>-50.167000000000002</v>
      </c>
      <c r="G3" s="82">
        <v>-87</v>
      </c>
      <c r="H3" s="76"/>
      <c r="I3" s="31">
        <v>1</v>
      </c>
      <c r="J3" s="82">
        <v>36.832999999999998</v>
      </c>
      <c r="K3" s="82">
        <v>0</v>
      </c>
      <c r="L3" s="82">
        <v>0</v>
      </c>
      <c r="M3" s="82">
        <v>0</v>
      </c>
      <c r="N3" s="82">
        <v>36.832999999999998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50.167000000000002</v>
      </c>
      <c r="AF3" s="82">
        <v>0</v>
      </c>
      <c r="AG3" s="82">
        <v>0</v>
      </c>
      <c r="AH3" s="82">
        <v>0</v>
      </c>
      <c r="AI3" s="82">
        <v>50.167000000000002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36.832999999999998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-36.832999999999998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50.167000000000002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-50.167000000000002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368.33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368.33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501.67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501.67</v>
      </c>
      <c r="DF3" s="81">
        <f>AR3+AU3+BB3+BI3+BP3</f>
        <v>87</v>
      </c>
      <c r="DG3" s="81">
        <f>AY3+AN3+BC3+BJ3+BQ3</f>
        <v>-36.832999999999998</v>
      </c>
      <c r="DH3" s="81">
        <f>BF3+AO3+AV3+BK3+BR3</f>
        <v>0</v>
      </c>
      <c r="DI3" s="81">
        <f>BM3+BS3+BD3+AW3+AP3</f>
        <v>0</v>
      </c>
      <c r="DJ3" s="81">
        <f>BT3+BL3+BE3+AX3+AQ3</f>
        <v>-50.167000000000002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-31.751999999999999</v>
      </c>
      <c r="D4" s="82">
        <v>0</v>
      </c>
      <c r="E4" s="82">
        <v>0</v>
      </c>
      <c r="F4" s="82">
        <v>-43.247999999999998</v>
      </c>
      <c r="G4" s="82">
        <v>-75</v>
      </c>
      <c r="H4" s="76"/>
      <c r="I4" s="31">
        <v>2</v>
      </c>
      <c r="J4" s="82">
        <v>31.751999999999999</v>
      </c>
      <c r="K4" s="82">
        <v>0</v>
      </c>
      <c r="L4" s="82">
        <v>0</v>
      </c>
      <c r="M4" s="82">
        <v>0</v>
      </c>
      <c r="N4" s="82">
        <v>31.751999999999999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43.247999999999998</v>
      </c>
      <c r="AF4" s="82">
        <v>0</v>
      </c>
      <c r="AG4" s="82">
        <v>0</v>
      </c>
      <c r="AH4" s="82">
        <v>0</v>
      </c>
      <c r="AI4" s="82">
        <v>43.247999999999998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31.751999999999999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-31.751999999999999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43.247999999999998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-43.247999999999998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317.52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317.52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432.47999999999996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432.47999999999996</v>
      </c>
      <c r="DF4" s="81">
        <f t="shared" ref="DF4:DF67" si="31">AR4+AU4+BB4+BI4+BP4</f>
        <v>75</v>
      </c>
      <c r="DG4" s="81">
        <f t="shared" ref="DG4:DG67" si="32">AY4+AN4+BC4+BJ4+BQ4</f>
        <v>-31.751999999999999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-43.247999999999998</v>
      </c>
      <c r="DK4" s="84">
        <f t="shared" si="9"/>
        <v>0</v>
      </c>
    </row>
    <row r="5" spans="1:115" ht="15.75" thickBot="1">
      <c r="A5" s="76"/>
      <c r="B5" s="31">
        <v>3</v>
      </c>
      <c r="C5" s="82">
        <v>-22.861999999999998</v>
      </c>
      <c r="D5" s="82">
        <v>0</v>
      </c>
      <c r="E5" s="82">
        <v>0</v>
      </c>
      <c r="F5" s="82">
        <v>-31.138000000000002</v>
      </c>
      <c r="G5" s="82">
        <v>-54</v>
      </c>
      <c r="H5" s="76"/>
      <c r="I5" s="31">
        <v>3</v>
      </c>
      <c r="J5" s="82">
        <v>22.861999999999998</v>
      </c>
      <c r="K5" s="82">
        <v>0</v>
      </c>
      <c r="L5" s="82">
        <v>0</v>
      </c>
      <c r="M5" s="82">
        <v>0</v>
      </c>
      <c r="N5" s="82">
        <v>22.861999999999998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31.138000000000002</v>
      </c>
      <c r="AF5" s="82">
        <v>0</v>
      </c>
      <c r="AG5" s="82">
        <v>0</v>
      </c>
      <c r="AH5" s="82">
        <v>0</v>
      </c>
      <c r="AI5" s="82">
        <v>31.138000000000002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22.861999999999998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-22.861999999999998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31.138000000000002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-31.138000000000002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228.61999999999998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228.61999999999998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311.38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311.38</v>
      </c>
      <c r="DF5" s="81">
        <f t="shared" si="31"/>
        <v>54</v>
      </c>
      <c r="DG5" s="81">
        <f t="shared" si="32"/>
        <v>-22.861999999999998</v>
      </c>
      <c r="DH5" s="81">
        <f t="shared" si="33"/>
        <v>0</v>
      </c>
      <c r="DI5" s="81">
        <f t="shared" si="34"/>
        <v>0</v>
      </c>
      <c r="DJ5" s="81">
        <f t="shared" si="35"/>
        <v>-31.138000000000002</v>
      </c>
      <c r="DK5" s="84">
        <f t="shared" si="9"/>
        <v>0</v>
      </c>
    </row>
    <row r="6" spans="1:115" ht="15.75" thickBot="1">
      <c r="A6" s="76"/>
      <c r="B6" s="31">
        <v>4</v>
      </c>
      <c r="C6" s="82">
        <v>-14.818</v>
      </c>
      <c r="D6" s="82">
        <v>0</v>
      </c>
      <c r="E6" s="82">
        <v>0</v>
      </c>
      <c r="F6" s="82">
        <v>-20.181999999999999</v>
      </c>
      <c r="G6" s="82">
        <v>-35</v>
      </c>
      <c r="H6" s="76"/>
      <c r="I6" s="31">
        <v>4</v>
      </c>
      <c r="J6" s="82">
        <v>14.818</v>
      </c>
      <c r="K6" s="82">
        <v>0</v>
      </c>
      <c r="L6" s="82">
        <v>0</v>
      </c>
      <c r="M6" s="82">
        <v>0</v>
      </c>
      <c r="N6" s="82">
        <v>14.818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20.181999999999999</v>
      </c>
      <c r="AF6" s="82">
        <v>0</v>
      </c>
      <c r="AG6" s="82">
        <v>0</v>
      </c>
      <c r="AH6" s="82">
        <v>0</v>
      </c>
      <c r="AI6" s="82">
        <v>20.181999999999999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14.818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-14.818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20.181999999999999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-20.181999999999999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148.18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148.18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201.82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201.82</v>
      </c>
      <c r="DF6" s="81">
        <f t="shared" si="31"/>
        <v>35</v>
      </c>
      <c r="DG6" s="81">
        <f t="shared" si="32"/>
        <v>-14.818</v>
      </c>
      <c r="DH6" s="81">
        <f t="shared" si="33"/>
        <v>0</v>
      </c>
      <c r="DI6" s="81">
        <f t="shared" si="34"/>
        <v>0</v>
      </c>
      <c r="DJ6" s="81">
        <f t="shared" si="35"/>
        <v>-20.181999999999999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-31.751999999999999</v>
      </c>
      <c r="D94" s="82">
        <v>0</v>
      </c>
      <c r="E94" s="82">
        <v>0</v>
      </c>
      <c r="F94" s="82">
        <v>-43.247999999999998</v>
      </c>
      <c r="G94" s="82">
        <v>-75</v>
      </c>
      <c r="H94" s="76"/>
      <c r="I94" s="31">
        <v>92</v>
      </c>
      <c r="J94" s="82">
        <v>31.751999999999999</v>
      </c>
      <c r="K94" s="82">
        <v>0</v>
      </c>
      <c r="L94" s="82">
        <v>0</v>
      </c>
      <c r="M94" s="82">
        <v>0</v>
      </c>
      <c r="N94" s="82">
        <v>31.751999999999999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43.247999999999998</v>
      </c>
      <c r="AF94" s="82">
        <v>0</v>
      </c>
      <c r="AG94" s="82">
        <v>0</v>
      </c>
      <c r="AH94" s="82">
        <v>0</v>
      </c>
      <c r="AI94" s="82">
        <v>43.247999999999998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31.751999999999999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-31.751999999999999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43.247999999999998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-43.247999999999998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317.52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317.52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432.47999999999996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432.47999999999996</v>
      </c>
      <c r="DF94" s="81">
        <f t="shared" si="59"/>
        <v>75</v>
      </c>
      <c r="DG94" s="81">
        <f t="shared" si="60"/>
        <v>-31.751999999999999</v>
      </c>
      <c r="DH94" s="81">
        <f t="shared" si="61"/>
        <v>0</v>
      </c>
      <c r="DI94" s="81">
        <f t="shared" si="62"/>
        <v>0</v>
      </c>
      <c r="DJ94" s="81">
        <f t="shared" si="63"/>
        <v>-43.247999999999998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-31.751999999999999</v>
      </c>
      <c r="D95" s="82">
        <v>0</v>
      </c>
      <c r="E95" s="82">
        <v>0</v>
      </c>
      <c r="F95" s="82">
        <v>-43.247999999999998</v>
      </c>
      <c r="G95" s="82">
        <v>-75</v>
      </c>
      <c r="H95" s="76"/>
      <c r="I95" s="31">
        <v>93</v>
      </c>
      <c r="J95" s="82">
        <v>31.751999999999999</v>
      </c>
      <c r="K95" s="82">
        <v>0</v>
      </c>
      <c r="L95" s="82">
        <v>0</v>
      </c>
      <c r="M95" s="82">
        <v>0</v>
      </c>
      <c r="N95" s="82">
        <v>31.751999999999999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43.247999999999998</v>
      </c>
      <c r="AF95" s="82">
        <v>0</v>
      </c>
      <c r="AG95" s="82">
        <v>0</v>
      </c>
      <c r="AH95" s="82">
        <v>0</v>
      </c>
      <c r="AI95" s="82">
        <v>43.247999999999998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31.751999999999999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-31.751999999999999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43.247999999999998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-43.247999999999998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317.52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317.52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432.47999999999996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432.47999999999996</v>
      </c>
      <c r="DF95" s="81">
        <f t="shared" si="59"/>
        <v>75</v>
      </c>
      <c r="DG95" s="81">
        <f t="shared" si="60"/>
        <v>-31.751999999999999</v>
      </c>
      <c r="DH95" s="81">
        <f t="shared" si="61"/>
        <v>0</v>
      </c>
      <c r="DI95" s="81">
        <f t="shared" si="62"/>
        <v>0</v>
      </c>
      <c r="DJ95" s="81">
        <f t="shared" si="63"/>
        <v>-43.247999999999998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-35</v>
      </c>
      <c r="D96" s="82">
        <v>0</v>
      </c>
      <c r="E96" s="82">
        <v>0</v>
      </c>
      <c r="F96" s="82">
        <v>-48</v>
      </c>
      <c r="G96" s="82">
        <v>-83</v>
      </c>
      <c r="H96" s="76"/>
      <c r="I96" s="31">
        <v>94</v>
      </c>
      <c r="J96" s="82">
        <v>35</v>
      </c>
      <c r="K96" s="82">
        <v>0</v>
      </c>
      <c r="L96" s="82">
        <v>0</v>
      </c>
      <c r="M96" s="82">
        <v>0</v>
      </c>
      <c r="N96" s="82">
        <v>35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48</v>
      </c>
      <c r="AF96" s="82">
        <v>0</v>
      </c>
      <c r="AG96" s="82">
        <v>0</v>
      </c>
      <c r="AH96" s="82">
        <v>0</v>
      </c>
      <c r="AI96" s="82">
        <v>48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35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-35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48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-48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350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350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480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480</v>
      </c>
      <c r="DF96" s="81">
        <f t="shared" si="59"/>
        <v>83</v>
      </c>
      <c r="DG96" s="81">
        <f t="shared" si="60"/>
        <v>-35</v>
      </c>
      <c r="DH96" s="81">
        <f t="shared" si="61"/>
        <v>0</v>
      </c>
      <c r="DI96" s="81">
        <f t="shared" si="62"/>
        <v>0</v>
      </c>
      <c r="DJ96" s="81">
        <f t="shared" si="63"/>
        <v>-48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-30</v>
      </c>
      <c r="D97" s="82">
        <v>0</v>
      </c>
      <c r="E97" s="82">
        <v>0</v>
      </c>
      <c r="F97" s="82">
        <v>-57</v>
      </c>
      <c r="G97" s="82">
        <v>-87</v>
      </c>
      <c r="H97" s="76"/>
      <c r="I97" s="31">
        <v>95</v>
      </c>
      <c r="J97" s="82">
        <v>30</v>
      </c>
      <c r="K97" s="82">
        <v>0</v>
      </c>
      <c r="L97" s="82">
        <v>0</v>
      </c>
      <c r="M97" s="82">
        <v>0</v>
      </c>
      <c r="N97" s="82">
        <v>30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57</v>
      </c>
      <c r="AF97" s="82">
        <v>0</v>
      </c>
      <c r="AG97" s="82">
        <v>0</v>
      </c>
      <c r="AH97" s="82">
        <v>0</v>
      </c>
      <c r="AI97" s="82">
        <v>57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30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-30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57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-57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300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300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570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570</v>
      </c>
      <c r="DF97" s="81">
        <f t="shared" si="59"/>
        <v>87</v>
      </c>
      <c r="DG97" s="81">
        <f t="shared" si="60"/>
        <v>-30</v>
      </c>
      <c r="DH97" s="81">
        <f t="shared" si="61"/>
        <v>0</v>
      </c>
      <c r="DI97" s="81">
        <f t="shared" si="62"/>
        <v>0</v>
      </c>
      <c r="DJ97" s="81">
        <f t="shared" si="63"/>
        <v>-57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-33.445999999999998</v>
      </c>
      <c r="D98" s="82">
        <v>0</v>
      </c>
      <c r="E98" s="82">
        <v>0</v>
      </c>
      <c r="F98" s="82">
        <v>-45.554000000000002</v>
      </c>
      <c r="G98" s="82">
        <v>-79</v>
      </c>
      <c r="H98" s="76"/>
      <c r="I98" s="31">
        <v>96</v>
      </c>
      <c r="J98" s="82">
        <v>33.445999999999998</v>
      </c>
      <c r="K98" s="82">
        <v>0</v>
      </c>
      <c r="L98" s="82">
        <v>0</v>
      </c>
      <c r="M98" s="82">
        <v>0</v>
      </c>
      <c r="N98" s="82">
        <v>33.445999999999998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45.554000000000002</v>
      </c>
      <c r="AF98" s="82">
        <v>0</v>
      </c>
      <c r="AG98" s="82">
        <v>0</v>
      </c>
      <c r="AH98" s="82">
        <v>0</v>
      </c>
      <c r="AI98" s="82">
        <v>45.554000000000002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33.445999999999998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-33.445999999999998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45.554000000000002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-45.554000000000002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8431.1345720000008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8431.1345720000008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11483.343428000002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11483.343428000002</v>
      </c>
      <c r="DF98" s="81">
        <f t="shared" si="59"/>
        <v>79</v>
      </c>
      <c r="DG98" s="81">
        <f t="shared" si="60"/>
        <v>-33.445999999999998</v>
      </c>
      <c r="DH98" s="81">
        <f t="shared" si="61"/>
        <v>0</v>
      </c>
      <c r="DI98" s="81">
        <f t="shared" si="62"/>
        <v>0</v>
      </c>
      <c r="DJ98" s="81">
        <f t="shared" si="63"/>
        <v>-45.554000000000002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6.7053750000000009E-2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-6.7053750000000009E-2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9.5446249999999996E-2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-9.5446249999999996E-2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0.26947061430000002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0.26947061430000002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0.37114133570000002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0.37114133570000002</v>
      </c>
      <c r="DE99" s="86"/>
      <c r="DF99" s="81">
        <f t="shared" si="59"/>
        <v>0.16250000000000001</v>
      </c>
      <c r="DG99" s="81">
        <f t="shared" si="60"/>
        <v>-6.7053750000000009E-2</v>
      </c>
      <c r="DH99" s="81">
        <f t="shared" si="61"/>
        <v>0</v>
      </c>
      <c r="DI99" s="81">
        <f t="shared" si="62"/>
        <v>0</v>
      </c>
      <c r="DJ99" s="81">
        <f t="shared" si="63"/>
        <v>-9.5446249999999996E-2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688.41594699999996</v>
      </c>
      <c r="C3" s="175">
        <f ca="1">$B3*C$1/100</f>
        <v>512.05358098259171</v>
      </c>
      <c r="D3" s="176">
        <f t="shared" ref="D3:F18" ca="1" si="0">$B3*D$1/100</f>
        <v>164.08620986082809</v>
      </c>
      <c r="E3" s="176">
        <f t="shared" ca="1" si="0"/>
        <v>9.354894195145004</v>
      </c>
      <c r="F3" s="177">
        <f t="shared" ca="1" si="0"/>
        <v>2.9212619614353348</v>
      </c>
      <c r="G3" s="174">
        <f t="shared" ref="G3:G66" ca="1" si="1">INDIRECT("ISGS_exbus!" &amp; $V$3 &amp; X3)</f>
        <v>688.41594699999996</v>
      </c>
      <c r="H3" s="174">
        <f t="shared" ref="H3:H66" ca="1" si="2">INDIRECT("ISGS_Delhi_pp!" &amp; $V$3 &amp; X3)</f>
        <v>664.80327999999997</v>
      </c>
      <c r="I3" s="178">
        <f ca="1">INDIRECT("BRPL_EOD!" &amp; $V$3 &amp; X3)</f>
        <v>494.48</v>
      </c>
      <c r="J3" s="176">
        <f ca="1">INDIRECT("BYPL_EOD!" &amp; $V$3 &amp; X3)</f>
        <v>158.49</v>
      </c>
      <c r="K3" s="176">
        <f ca="1">INDIRECT("TPDDL_EOD!" &amp; $V$3 &amp; X3)</f>
        <v>9.0399999999999991</v>
      </c>
      <c r="L3" s="176">
        <f ca="1">INDIRECT("NDMC_EOD!" &amp; $V$3 &amp; X3)</f>
        <v>2.79</v>
      </c>
      <c r="M3" s="177">
        <f ca="1">SUM(I3:L3)</f>
        <v>664.8</v>
      </c>
      <c r="N3" s="175">
        <f ca="1">INDIRECT("BRPL_ISGS_exbus!" &amp; $V$3 &amp; X3)</f>
        <v>494.48243967268354</v>
      </c>
      <c r="O3" s="176">
        <f ca="1">INDIRECT("BYPL_ISGS_exbus!" &amp; $V$3 &amp; X3)</f>
        <v>158.49078196028881</v>
      </c>
      <c r="P3" s="176">
        <f ca="1">INDIRECT("TPDDL_ISGS_exbus!" &amp; $V$3 &amp; X3)</f>
        <v>9.0400446016847162</v>
      </c>
      <c r="Q3" s="176">
        <f ca="1">INDIRECT("NDMC_ISGS_exbus!" &amp; $V$3 &amp; X3)</f>
        <v>2.7900137653429602</v>
      </c>
      <c r="R3" s="177">
        <f ca="1">SUM(N3:Q3)</f>
        <v>664.80327999999997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688.41594699999996</v>
      </c>
      <c r="C4" s="179">
        <f t="shared" ref="C4:F35" ca="1" si="4">$B4*C$1/100</f>
        <v>512.05358098259171</v>
      </c>
      <c r="D4" s="180">
        <f t="shared" ca="1" si="0"/>
        <v>164.08620986082809</v>
      </c>
      <c r="E4" s="180">
        <f t="shared" ca="1" si="0"/>
        <v>9.354894195145004</v>
      </c>
      <c r="F4" s="181">
        <f t="shared" ca="1" si="0"/>
        <v>2.9212619614353348</v>
      </c>
      <c r="G4" s="182">
        <f t="shared" ca="1" si="1"/>
        <v>688.41594699999996</v>
      </c>
      <c r="H4" s="182">
        <f t="shared" ca="1" si="2"/>
        <v>664.80327999999997</v>
      </c>
      <c r="I4" s="183">
        <f t="shared" ref="I4:I67" ca="1" si="5">INDIRECT("BRPL_EOD!" &amp; $V$3 &amp; X4)</f>
        <v>494.48</v>
      </c>
      <c r="J4" s="180">
        <f t="shared" ref="J4:J67" ca="1" si="6">INDIRECT("BYPL_EOD!" &amp; $V$3 &amp; X4)</f>
        <v>158.49</v>
      </c>
      <c r="K4" s="180">
        <f t="shared" ref="K4:K67" ca="1" si="7">INDIRECT("TPDDL_EOD!" &amp; $V$3 &amp; X4)</f>
        <v>9.0399999999999991</v>
      </c>
      <c r="L4" s="180">
        <f t="shared" ref="L4:L67" ca="1" si="8">INDIRECT("NDMC_EOD!" &amp; $V$3 &amp; X4)</f>
        <v>2.79</v>
      </c>
      <c r="M4" s="181">
        <f t="shared" ref="M4:M67" ca="1" si="9">SUM(I4:L4)</f>
        <v>664.8</v>
      </c>
      <c r="N4" s="179">
        <f t="shared" ref="N4:N67" ca="1" si="10">INDIRECT("BRPL_ISGS_exbus!" &amp; $V$3 &amp; X4)</f>
        <v>494.48243967268354</v>
      </c>
      <c r="O4" s="180">
        <f t="shared" ref="O4:O67" ca="1" si="11">INDIRECT("BYPL_ISGS_exbus!" &amp; $V$3 &amp; X4)</f>
        <v>158.49078196028881</v>
      </c>
      <c r="P4" s="180">
        <f t="shared" ref="P4:P67" ca="1" si="12">INDIRECT("TPDDL_ISGS_exbus!" &amp; $V$3 &amp; X4)</f>
        <v>9.0400446016847162</v>
      </c>
      <c r="Q4" s="180">
        <f t="shared" ref="Q4:Q67" ca="1" si="13">INDIRECT("NDMC_ISGS_exbus!" &amp; $V$3 &amp; X4)</f>
        <v>2.7900137653429602</v>
      </c>
      <c r="R4" s="181">
        <f t="shared" ref="R4:R67" ca="1" si="14">SUM(N4:Q4)</f>
        <v>664.80327999999997</v>
      </c>
      <c r="W4" s="46"/>
      <c r="X4" s="46">
        <v>4</v>
      </c>
    </row>
    <row r="5" spans="1:24">
      <c r="A5" s="61" t="s">
        <v>47</v>
      </c>
      <c r="B5" s="174">
        <f t="shared" ca="1" si="3"/>
        <v>688.41594699999996</v>
      </c>
      <c r="C5" s="179">
        <f t="shared" ca="1" si="4"/>
        <v>512.05358098259171</v>
      </c>
      <c r="D5" s="180">
        <f t="shared" ca="1" si="0"/>
        <v>164.08620986082809</v>
      </c>
      <c r="E5" s="180">
        <f t="shared" ca="1" si="0"/>
        <v>9.354894195145004</v>
      </c>
      <c r="F5" s="181">
        <f t="shared" ca="1" si="0"/>
        <v>2.9212619614353348</v>
      </c>
      <c r="G5" s="182">
        <f t="shared" ca="1" si="1"/>
        <v>688.41594699999996</v>
      </c>
      <c r="H5" s="182">
        <f t="shared" ca="1" si="2"/>
        <v>664.80327999999997</v>
      </c>
      <c r="I5" s="183">
        <f t="shared" ca="1" si="5"/>
        <v>494.48</v>
      </c>
      <c r="J5" s="180">
        <f t="shared" ca="1" si="6"/>
        <v>158.49</v>
      </c>
      <c r="K5" s="180">
        <f t="shared" ca="1" si="7"/>
        <v>9.0399999999999991</v>
      </c>
      <c r="L5" s="180">
        <f t="shared" ca="1" si="8"/>
        <v>2.79</v>
      </c>
      <c r="M5" s="181">
        <f t="shared" ca="1" si="9"/>
        <v>664.8</v>
      </c>
      <c r="N5" s="179">
        <f t="shared" ca="1" si="10"/>
        <v>494.48243967268354</v>
      </c>
      <c r="O5" s="180">
        <f t="shared" ca="1" si="11"/>
        <v>158.49078196028881</v>
      </c>
      <c r="P5" s="180">
        <f t="shared" ca="1" si="12"/>
        <v>9.0400446016847162</v>
      </c>
      <c r="Q5" s="180">
        <f t="shared" ca="1" si="13"/>
        <v>2.7900137653429602</v>
      </c>
      <c r="R5" s="181">
        <f t="shared" ca="1" si="14"/>
        <v>664.80327999999997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688.41594699999996</v>
      </c>
      <c r="C6" s="179">
        <f t="shared" ca="1" si="4"/>
        <v>512.05358098259171</v>
      </c>
      <c r="D6" s="180">
        <f t="shared" ca="1" si="0"/>
        <v>164.08620986082809</v>
      </c>
      <c r="E6" s="180">
        <f t="shared" ca="1" si="0"/>
        <v>9.354894195145004</v>
      </c>
      <c r="F6" s="181">
        <f t="shared" ca="1" si="0"/>
        <v>2.9212619614353348</v>
      </c>
      <c r="G6" s="182">
        <f t="shared" ca="1" si="1"/>
        <v>688.41594699999996</v>
      </c>
      <c r="H6" s="182">
        <f t="shared" ca="1" si="2"/>
        <v>664.80327999999997</v>
      </c>
      <c r="I6" s="183">
        <f t="shared" ca="1" si="5"/>
        <v>494.48</v>
      </c>
      <c r="J6" s="180">
        <f t="shared" ca="1" si="6"/>
        <v>158.49</v>
      </c>
      <c r="K6" s="180">
        <f t="shared" ca="1" si="7"/>
        <v>9.0399999999999991</v>
      </c>
      <c r="L6" s="180">
        <f t="shared" ca="1" si="8"/>
        <v>2.79</v>
      </c>
      <c r="M6" s="181">
        <f t="shared" ca="1" si="9"/>
        <v>664.8</v>
      </c>
      <c r="N6" s="179">
        <f t="shared" ca="1" si="10"/>
        <v>494.48243967268354</v>
      </c>
      <c r="O6" s="180">
        <f t="shared" ca="1" si="11"/>
        <v>158.49078196028881</v>
      </c>
      <c r="P6" s="180">
        <f t="shared" ca="1" si="12"/>
        <v>9.0400446016847162</v>
      </c>
      <c r="Q6" s="180">
        <f t="shared" ca="1" si="13"/>
        <v>2.7900137653429602</v>
      </c>
      <c r="R6" s="181">
        <f t="shared" ca="1" si="14"/>
        <v>664.80327999999997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688.41594699999996</v>
      </c>
      <c r="C7" s="179">
        <f t="shared" ca="1" si="4"/>
        <v>512.05358098259171</v>
      </c>
      <c r="D7" s="180">
        <f t="shared" ca="1" si="0"/>
        <v>164.08620986082809</v>
      </c>
      <c r="E7" s="180">
        <f t="shared" ca="1" si="0"/>
        <v>9.354894195145004</v>
      </c>
      <c r="F7" s="181">
        <f t="shared" ca="1" si="0"/>
        <v>2.9212619614353348</v>
      </c>
      <c r="G7" s="182">
        <f t="shared" ca="1" si="1"/>
        <v>688.41594699999996</v>
      </c>
      <c r="H7" s="182">
        <f t="shared" ca="1" si="2"/>
        <v>664.80327999999997</v>
      </c>
      <c r="I7" s="183">
        <f t="shared" ca="1" si="5"/>
        <v>494.48</v>
      </c>
      <c r="J7" s="180">
        <f t="shared" ca="1" si="6"/>
        <v>158.49</v>
      </c>
      <c r="K7" s="180">
        <f t="shared" ca="1" si="7"/>
        <v>9.0399999999999991</v>
      </c>
      <c r="L7" s="180">
        <f t="shared" ca="1" si="8"/>
        <v>2.79</v>
      </c>
      <c r="M7" s="181">
        <f t="shared" ca="1" si="9"/>
        <v>664.8</v>
      </c>
      <c r="N7" s="179">
        <f t="shared" ca="1" si="10"/>
        <v>494.48243967268354</v>
      </c>
      <c r="O7" s="180">
        <f t="shared" ca="1" si="11"/>
        <v>158.49078196028881</v>
      </c>
      <c r="P7" s="180">
        <f t="shared" ca="1" si="12"/>
        <v>9.0400446016847162</v>
      </c>
      <c r="Q7" s="180">
        <f t="shared" ca="1" si="13"/>
        <v>2.7900137653429602</v>
      </c>
      <c r="R7" s="181">
        <f t="shared" ca="1" si="14"/>
        <v>664.80327999999997</v>
      </c>
      <c r="W7" s="46"/>
      <c r="X7" s="46">
        <v>7</v>
      </c>
    </row>
    <row r="8" spans="1:24">
      <c r="A8" s="61" t="s">
        <v>50</v>
      </c>
      <c r="B8" s="174">
        <f t="shared" ca="1" si="3"/>
        <v>688.41594699999996</v>
      </c>
      <c r="C8" s="179">
        <f t="shared" ca="1" si="4"/>
        <v>512.05358098259171</v>
      </c>
      <c r="D8" s="180">
        <f t="shared" ca="1" si="0"/>
        <v>164.08620986082809</v>
      </c>
      <c r="E8" s="180">
        <f t="shared" ca="1" si="0"/>
        <v>9.354894195145004</v>
      </c>
      <c r="F8" s="181">
        <f t="shared" ca="1" si="0"/>
        <v>2.9212619614353348</v>
      </c>
      <c r="G8" s="182">
        <f t="shared" ca="1" si="1"/>
        <v>688.41594699999996</v>
      </c>
      <c r="H8" s="182">
        <f t="shared" ca="1" si="2"/>
        <v>664.80327999999997</v>
      </c>
      <c r="I8" s="183">
        <f t="shared" ca="1" si="5"/>
        <v>494.48</v>
      </c>
      <c r="J8" s="180">
        <f t="shared" ca="1" si="6"/>
        <v>158.49</v>
      </c>
      <c r="K8" s="180">
        <f t="shared" ca="1" si="7"/>
        <v>9.0399999999999991</v>
      </c>
      <c r="L8" s="180">
        <f t="shared" ca="1" si="8"/>
        <v>2.79</v>
      </c>
      <c r="M8" s="181">
        <f t="shared" ca="1" si="9"/>
        <v>664.8</v>
      </c>
      <c r="N8" s="179">
        <f t="shared" ca="1" si="10"/>
        <v>494.48243967268354</v>
      </c>
      <c r="O8" s="180">
        <f t="shared" ca="1" si="11"/>
        <v>158.49078196028881</v>
      </c>
      <c r="P8" s="180">
        <f t="shared" ca="1" si="12"/>
        <v>9.0400446016847162</v>
      </c>
      <c r="Q8" s="180">
        <f t="shared" ca="1" si="13"/>
        <v>2.7900137653429602</v>
      </c>
      <c r="R8" s="181">
        <f t="shared" ca="1" si="14"/>
        <v>664.80327999999997</v>
      </c>
      <c r="W8" s="46"/>
      <c r="X8" s="46">
        <v>8</v>
      </c>
    </row>
    <row r="9" spans="1:24">
      <c r="A9" s="61" t="s">
        <v>51</v>
      </c>
      <c r="B9" s="174">
        <f t="shared" ca="1" si="3"/>
        <v>688.41594699999996</v>
      </c>
      <c r="C9" s="179">
        <f t="shared" ca="1" si="4"/>
        <v>512.05358098259171</v>
      </c>
      <c r="D9" s="180">
        <f t="shared" ca="1" si="0"/>
        <v>164.08620986082809</v>
      </c>
      <c r="E9" s="180">
        <f t="shared" ca="1" si="0"/>
        <v>9.354894195145004</v>
      </c>
      <c r="F9" s="181">
        <f t="shared" ca="1" si="0"/>
        <v>2.9212619614353348</v>
      </c>
      <c r="G9" s="182">
        <f t="shared" ca="1" si="1"/>
        <v>688.41594699999996</v>
      </c>
      <c r="H9" s="182">
        <f t="shared" ca="1" si="2"/>
        <v>664.80327999999997</v>
      </c>
      <c r="I9" s="183">
        <f t="shared" ca="1" si="5"/>
        <v>494.48</v>
      </c>
      <c r="J9" s="180">
        <f t="shared" ca="1" si="6"/>
        <v>158.49</v>
      </c>
      <c r="K9" s="180">
        <f t="shared" ca="1" si="7"/>
        <v>9.0399999999999991</v>
      </c>
      <c r="L9" s="180">
        <f t="shared" ca="1" si="8"/>
        <v>2.79</v>
      </c>
      <c r="M9" s="181">
        <f t="shared" ca="1" si="9"/>
        <v>664.8</v>
      </c>
      <c r="N9" s="179">
        <f t="shared" ca="1" si="10"/>
        <v>494.48243967268354</v>
      </c>
      <c r="O9" s="180">
        <f t="shared" ca="1" si="11"/>
        <v>158.49078196028881</v>
      </c>
      <c r="P9" s="180">
        <f t="shared" ca="1" si="12"/>
        <v>9.0400446016847162</v>
      </c>
      <c r="Q9" s="180">
        <f t="shared" ca="1" si="13"/>
        <v>2.7900137653429602</v>
      </c>
      <c r="R9" s="181">
        <f t="shared" ca="1" si="14"/>
        <v>664.80327999999997</v>
      </c>
      <c r="W9" s="46"/>
      <c r="X9" s="46">
        <v>9</v>
      </c>
    </row>
    <row r="10" spans="1:24">
      <c r="A10" s="61" t="s">
        <v>52</v>
      </c>
      <c r="B10" s="174">
        <f t="shared" ca="1" si="3"/>
        <v>688.41594699999996</v>
      </c>
      <c r="C10" s="179">
        <f t="shared" ca="1" si="4"/>
        <v>512.05358098259171</v>
      </c>
      <c r="D10" s="180">
        <f t="shared" ca="1" si="0"/>
        <v>164.08620986082809</v>
      </c>
      <c r="E10" s="180">
        <f t="shared" ca="1" si="0"/>
        <v>9.354894195145004</v>
      </c>
      <c r="F10" s="181">
        <f t="shared" ca="1" si="0"/>
        <v>2.9212619614353348</v>
      </c>
      <c r="G10" s="182">
        <f t="shared" ca="1" si="1"/>
        <v>688.41594699999996</v>
      </c>
      <c r="H10" s="182">
        <f t="shared" ca="1" si="2"/>
        <v>664.80327999999997</v>
      </c>
      <c r="I10" s="183">
        <f t="shared" ca="1" si="5"/>
        <v>494.48</v>
      </c>
      <c r="J10" s="180">
        <f t="shared" ca="1" si="6"/>
        <v>158.49</v>
      </c>
      <c r="K10" s="180">
        <f t="shared" ca="1" si="7"/>
        <v>9.0399999999999991</v>
      </c>
      <c r="L10" s="180">
        <f t="shared" ca="1" si="8"/>
        <v>2.79</v>
      </c>
      <c r="M10" s="181">
        <f t="shared" ca="1" si="9"/>
        <v>664.8</v>
      </c>
      <c r="N10" s="179">
        <f t="shared" ca="1" si="10"/>
        <v>494.48243967268354</v>
      </c>
      <c r="O10" s="180">
        <f t="shared" ca="1" si="11"/>
        <v>158.49078196028881</v>
      </c>
      <c r="P10" s="180">
        <f t="shared" ca="1" si="12"/>
        <v>9.0400446016847162</v>
      </c>
      <c r="Q10" s="180">
        <f t="shared" ca="1" si="13"/>
        <v>2.7900137653429602</v>
      </c>
      <c r="R10" s="181">
        <f t="shared" ca="1" si="14"/>
        <v>664.80327999999997</v>
      </c>
      <c r="W10" s="46"/>
      <c r="X10" s="46">
        <v>10</v>
      </c>
    </row>
    <row r="11" spans="1:24">
      <c r="A11" s="61" t="s">
        <v>53</v>
      </c>
      <c r="B11" s="174">
        <f t="shared" ca="1" si="3"/>
        <v>688.41594699999996</v>
      </c>
      <c r="C11" s="179">
        <f t="shared" ca="1" si="4"/>
        <v>512.05358098259171</v>
      </c>
      <c r="D11" s="180">
        <f t="shared" ca="1" si="0"/>
        <v>164.08620986082809</v>
      </c>
      <c r="E11" s="180">
        <f t="shared" ca="1" si="0"/>
        <v>9.354894195145004</v>
      </c>
      <c r="F11" s="181">
        <f t="shared" ca="1" si="0"/>
        <v>2.9212619614353348</v>
      </c>
      <c r="G11" s="182">
        <f t="shared" ca="1" si="1"/>
        <v>668.3732</v>
      </c>
      <c r="H11" s="182">
        <f t="shared" ca="1" si="2"/>
        <v>645.44799899999998</v>
      </c>
      <c r="I11" s="183">
        <f t="shared" ca="1" si="5"/>
        <v>475.13</v>
      </c>
      <c r="J11" s="180">
        <f t="shared" ca="1" si="6"/>
        <v>158.49</v>
      </c>
      <c r="K11" s="180">
        <f t="shared" ca="1" si="7"/>
        <v>9.0399999999999991</v>
      </c>
      <c r="L11" s="180">
        <f t="shared" ca="1" si="8"/>
        <v>2.79</v>
      </c>
      <c r="M11" s="181">
        <f t="shared" ca="1" si="9"/>
        <v>645.44999999999993</v>
      </c>
      <c r="N11" s="179">
        <f t="shared" ca="1" si="10"/>
        <v>475.12852701970724</v>
      </c>
      <c r="O11" s="180">
        <f t="shared" ca="1" si="11"/>
        <v>158.48950865521732</v>
      </c>
      <c r="P11" s="180">
        <f t="shared" ca="1" si="12"/>
        <v>9.0399719745293972</v>
      </c>
      <c r="Q11" s="180">
        <f t="shared" ca="1" si="13"/>
        <v>2.7899913505461309</v>
      </c>
      <c r="R11" s="181">
        <f t="shared" ca="1" si="14"/>
        <v>645.4479990000001</v>
      </c>
      <c r="W11" s="46"/>
      <c r="X11" s="46">
        <v>11</v>
      </c>
    </row>
    <row r="12" spans="1:24">
      <c r="A12" s="61" t="s">
        <v>54</v>
      </c>
      <c r="B12" s="174">
        <f t="shared" ca="1" si="3"/>
        <v>688.41594699999996</v>
      </c>
      <c r="C12" s="179">
        <f t="shared" ca="1" si="4"/>
        <v>512.05358098259171</v>
      </c>
      <c r="D12" s="180">
        <f t="shared" ca="1" si="0"/>
        <v>164.08620986082809</v>
      </c>
      <c r="E12" s="180">
        <f t="shared" ca="1" si="0"/>
        <v>9.354894195145004</v>
      </c>
      <c r="F12" s="181">
        <f t="shared" ca="1" si="0"/>
        <v>2.9212619614353348</v>
      </c>
      <c r="G12" s="182">
        <f t="shared" ca="1" si="1"/>
        <v>645.3732</v>
      </c>
      <c r="H12" s="182">
        <f t="shared" ca="1" si="2"/>
        <v>623.23689899999999</v>
      </c>
      <c r="I12" s="183">
        <f t="shared" ca="1" si="5"/>
        <v>452.92</v>
      </c>
      <c r="J12" s="180">
        <f t="shared" ca="1" si="6"/>
        <v>158.49</v>
      </c>
      <c r="K12" s="180">
        <f t="shared" ca="1" si="7"/>
        <v>9.0399999999999991</v>
      </c>
      <c r="L12" s="180">
        <f t="shared" ca="1" si="8"/>
        <v>2.79</v>
      </c>
      <c r="M12" s="181">
        <f t="shared" ca="1" si="9"/>
        <v>623.24</v>
      </c>
      <c r="N12" s="179">
        <f t="shared" ca="1" si="10"/>
        <v>452.9177464461203</v>
      </c>
      <c r="O12" s="180">
        <f t="shared" ca="1" si="11"/>
        <v>158.48921141536167</v>
      </c>
      <c r="P12" s="180">
        <f t="shared" ca="1" si="12"/>
        <v>9.0399550204736521</v>
      </c>
      <c r="Q12" s="180">
        <f t="shared" ca="1" si="13"/>
        <v>2.7899861180444132</v>
      </c>
      <c r="R12" s="181">
        <f t="shared" ca="1" si="14"/>
        <v>623.23689899999999</v>
      </c>
      <c r="W12" s="46"/>
      <c r="X12" s="46">
        <v>12</v>
      </c>
    </row>
    <row r="13" spans="1:24">
      <c r="A13" s="61" t="s">
        <v>55</v>
      </c>
      <c r="B13" s="174">
        <f t="shared" ca="1" si="3"/>
        <v>688.41594699999996</v>
      </c>
      <c r="C13" s="179">
        <f t="shared" ca="1" si="4"/>
        <v>512.05358098259171</v>
      </c>
      <c r="D13" s="180">
        <f t="shared" ca="1" si="0"/>
        <v>164.08620986082809</v>
      </c>
      <c r="E13" s="180">
        <f t="shared" ca="1" si="0"/>
        <v>9.354894195145004</v>
      </c>
      <c r="F13" s="181">
        <f t="shared" ca="1" si="0"/>
        <v>2.9212619614353348</v>
      </c>
      <c r="G13" s="182">
        <f t="shared" ca="1" si="1"/>
        <v>566.16898300000003</v>
      </c>
      <c r="H13" s="182">
        <f t="shared" ca="1" si="2"/>
        <v>546.74938699999996</v>
      </c>
      <c r="I13" s="183">
        <f t="shared" ca="1" si="5"/>
        <v>408.8</v>
      </c>
      <c r="J13" s="180">
        <f t="shared" ca="1" si="6"/>
        <v>125.7</v>
      </c>
      <c r="K13" s="180">
        <f t="shared" ca="1" si="7"/>
        <v>9.36</v>
      </c>
      <c r="L13" s="180">
        <f t="shared" ca="1" si="8"/>
        <v>2.89</v>
      </c>
      <c r="M13" s="181">
        <f t="shared" ca="1" si="9"/>
        <v>546.75</v>
      </c>
      <c r="N13" s="179">
        <f t="shared" ca="1" si="10"/>
        <v>408.79954166547782</v>
      </c>
      <c r="O13" s="180">
        <f t="shared" ca="1" si="11"/>
        <v>125.69985906886144</v>
      </c>
      <c r="P13" s="180">
        <f t="shared" ca="1" si="12"/>
        <v>9.35998950584362</v>
      </c>
      <c r="Q13" s="180">
        <f t="shared" ca="1" si="13"/>
        <v>2.8899967598171008</v>
      </c>
      <c r="R13" s="181">
        <f t="shared" ca="1" si="14"/>
        <v>546.74938699999996</v>
      </c>
      <c r="W13" s="46"/>
      <c r="X13" s="46">
        <v>13</v>
      </c>
    </row>
    <row r="14" spans="1:24">
      <c r="A14" s="61" t="s">
        <v>56</v>
      </c>
      <c r="B14" s="174">
        <f t="shared" ca="1" si="3"/>
        <v>688.41594699999996</v>
      </c>
      <c r="C14" s="179">
        <f t="shared" ca="1" si="4"/>
        <v>512.05358098259171</v>
      </c>
      <c r="D14" s="180">
        <f t="shared" ca="1" si="0"/>
        <v>164.08620986082809</v>
      </c>
      <c r="E14" s="180">
        <f t="shared" ca="1" si="0"/>
        <v>9.354894195145004</v>
      </c>
      <c r="F14" s="181">
        <f t="shared" ca="1" si="0"/>
        <v>2.9212619614353348</v>
      </c>
      <c r="G14" s="182">
        <f t="shared" ca="1" si="1"/>
        <v>504.20389999999998</v>
      </c>
      <c r="H14" s="182">
        <f t="shared" ca="1" si="2"/>
        <v>486.90970600000003</v>
      </c>
      <c r="I14" s="183">
        <f t="shared" ca="1" si="5"/>
        <v>387.2</v>
      </c>
      <c r="J14" s="180">
        <f t="shared" ca="1" si="6"/>
        <v>87.88</v>
      </c>
      <c r="K14" s="180">
        <f t="shared" ca="1" si="7"/>
        <v>9.0399999999999991</v>
      </c>
      <c r="L14" s="180">
        <f t="shared" ca="1" si="8"/>
        <v>2.79</v>
      </c>
      <c r="M14" s="181">
        <f t="shared" ca="1" si="9"/>
        <v>486.91</v>
      </c>
      <c r="N14" s="179">
        <f t="shared" ca="1" si="10"/>
        <v>387.19976620566428</v>
      </c>
      <c r="O14" s="180">
        <f t="shared" ca="1" si="11"/>
        <v>87.879946937380623</v>
      </c>
      <c r="P14" s="180">
        <f t="shared" ca="1" si="12"/>
        <v>9.0399945415785243</v>
      </c>
      <c r="Q14" s="180">
        <f t="shared" ca="1" si="13"/>
        <v>2.7899983153765584</v>
      </c>
      <c r="R14" s="181">
        <f t="shared" ca="1" si="14"/>
        <v>486.90970600000003</v>
      </c>
      <c r="W14" s="46"/>
      <c r="X14" s="46">
        <v>14</v>
      </c>
    </row>
    <row r="15" spans="1:24">
      <c r="A15" s="61" t="s">
        <v>57</v>
      </c>
      <c r="B15" s="174">
        <f t="shared" ca="1" si="3"/>
        <v>688.41594699999996</v>
      </c>
      <c r="C15" s="179">
        <f t="shared" ca="1" si="4"/>
        <v>512.05358098259171</v>
      </c>
      <c r="D15" s="180">
        <f t="shared" ca="1" si="0"/>
        <v>164.08620986082809</v>
      </c>
      <c r="E15" s="180">
        <f t="shared" ca="1" si="0"/>
        <v>9.354894195145004</v>
      </c>
      <c r="F15" s="181">
        <f t="shared" ca="1" si="0"/>
        <v>2.9212619614353348</v>
      </c>
      <c r="G15" s="182">
        <f t="shared" ca="1" si="1"/>
        <v>481.98390000000001</v>
      </c>
      <c r="H15" s="182">
        <f t="shared" ca="1" si="2"/>
        <v>465.45185199999997</v>
      </c>
      <c r="I15" s="183">
        <f t="shared" ca="1" si="5"/>
        <v>365.74</v>
      </c>
      <c r="J15" s="180">
        <f t="shared" ca="1" si="6"/>
        <v>87.88</v>
      </c>
      <c r="K15" s="180">
        <f t="shared" ca="1" si="7"/>
        <v>9.0399999999999991</v>
      </c>
      <c r="L15" s="180">
        <f t="shared" ca="1" si="8"/>
        <v>2.79</v>
      </c>
      <c r="M15" s="181">
        <f t="shared" ca="1" si="9"/>
        <v>465.45000000000005</v>
      </c>
      <c r="N15" s="179">
        <f t="shared" ca="1" si="10"/>
        <v>365.74145525938337</v>
      </c>
      <c r="O15" s="180">
        <f t="shared" ca="1" si="11"/>
        <v>87.880349669695974</v>
      </c>
      <c r="P15" s="180">
        <f t="shared" ca="1" si="12"/>
        <v>9.040035969663764</v>
      </c>
      <c r="Q15" s="180">
        <f t="shared" ca="1" si="13"/>
        <v>2.790011101256848</v>
      </c>
      <c r="R15" s="181">
        <f t="shared" ca="1" si="14"/>
        <v>465.45185199999997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462.87920000000003</v>
      </c>
      <c r="H16" s="182">
        <f t="shared" ca="1" si="2"/>
        <v>447.00244300000003</v>
      </c>
      <c r="I16" s="183">
        <f t="shared" ca="1" si="5"/>
        <v>347.28</v>
      </c>
      <c r="J16" s="180">
        <f t="shared" ca="1" si="6"/>
        <v>87.88</v>
      </c>
      <c r="K16" s="180">
        <f t="shared" ca="1" si="7"/>
        <v>9.0500000000000007</v>
      </c>
      <c r="L16" s="180">
        <f t="shared" ca="1" si="8"/>
        <v>2.79</v>
      </c>
      <c r="M16" s="181">
        <f t="shared" ca="1" si="9"/>
        <v>447</v>
      </c>
      <c r="N16" s="179">
        <f t="shared" ca="1" si="10"/>
        <v>347.28189799785235</v>
      </c>
      <c r="O16" s="180">
        <f t="shared" ca="1" si="11"/>
        <v>87.880480292706935</v>
      </c>
      <c r="P16" s="180">
        <f t="shared" ca="1" si="12"/>
        <v>9.050049461185683</v>
      </c>
      <c r="Q16" s="180">
        <f t="shared" ca="1" si="13"/>
        <v>2.7900152482550338</v>
      </c>
      <c r="R16" s="181">
        <f t="shared" ca="1" si="14"/>
        <v>447.00244299999997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441.25920000000002</v>
      </c>
      <c r="H17" s="182">
        <f t="shared" ca="1" si="2"/>
        <v>426.124009</v>
      </c>
      <c r="I17" s="183">
        <f t="shared" ca="1" si="5"/>
        <v>326.39999999999998</v>
      </c>
      <c r="J17" s="180">
        <f t="shared" ca="1" si="6"/>
        <v>87.88</v>
      </c>
      <c r="K17" s="180">
        <f t="shared" ca="1" si="7"/>
        <v>9.0500000000000007</v>
      </c>
      <c r="L17" s="180">
        <f t="shared" ca="1" si="8"/>
        <v>2.79</v>
      </c>
      <c r="M17" s="181">
        <f t="shared" ca="1" si="9"/>
        <v>426.12</v>
      </c>
      <c r="N17" s="179">
        <f t="shared" ca="1" si="10"/>
        <v>326.40307081948743</v>
      </c>
      <c r="O17" s="180">
        <f t="shared" ca="1" si="11"/>
        <v>87.88082678804092</v>
      </c>
      <c r="P17" s="180">
        <f t="shared" ca="1" si="12"/>
        <v>9.050085143738853</v>
      </c>
      <c r="Q17" s="180">
        <f t="shared" ca="1" si="13"/>
        <v>2.7900262487327514</v>
      </c>
      <c r="R17" s="181">
        <f t="shared" ca="1" si="14"/>
        <v>426.12400899999994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419.25920000000002</v>
      </c>
      <c r="H18" s="182">
        <f t="shared" ca="1" si="2"/>
        <v>404.87860899999998</v>
      </c>
      <c r="I18" s="183">
        <f t="shared" ca="1" si="5"/>
        <v>305.16000000000003</v>
      </c>
      <c r="J18" s="180">
        <f t="shared" ca="1" si="6"/>
        <v>87.88</v>
      </c>
      <c r="K18" s="180">
        <f t="shared" ca="1" si="7"/>
        <v>9.0500000000000007</v>
      </c>
      <c r="L18" s="180">
        <f t="shared" ca="1" si="8"/>
        <v>2.79</v>
      </c>
      <c r="M18" s="181">
        <f t="shared" ca="1" si="9"/>
        <v>404.88000000000005</v>
      </c>
      <c r="N18" s="179">
        <f t="shared" ca="1" si="10"/>
        <v>305.15895159662119</v>
      </c>
      <c r="O18" s="180">
        <f t="shared" ca="1" si="11"/>
        <v>87.879698080715258</v>
      </c>
      <c r="P18" s="180">
        <f t="shared" ca="1" si="12"/>
        <v>9.049968907948033</v>
      </c>
      <c r="Q18" s="180">
        <f t="shared" ca="1" si="13"/>
        <v>2.7899904147154708</v>
      </c>
      <c r="R18" s="181">
        <f t="shared" ca="1" si="14"/>
        <v>404.87860899999998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419.25920000000002</v>
      </c>
      <c r="H19" s="182">
        <f t="shared" ca="1" si="2"/>
        <v>404.87860899999998</v>
      </c>
      <c r="I19" s="183">
        <f t="shared" ca="1" si="5"/>
        <v>305.16000000000003</v>
      </c>
      <c r="J19" s="180">
        <f t="shared" ca="1" si="6"/>
        <v>87.88</v>
      </c>
      <c r="K19" s="180">
        <f t="shared" ca="1" si="7"/>
        <v>9.0500000000000007</v>
      </c>
      <c r="L19" s="180">
        <f t="shared" ca="1" si="8"/>
        <v>2.79</v>
      </c>
      <c r="M19" s="181">
        <f t="shared" ca="1" si="9"/>
        <v>404.88000000000005</v>
      </c>
      <c r="N19" s="179">
        <f t="shared" ca="1" si="10"/>
        <v>305.15895159662119</v>
      </c>
      <c r="O19" s="180">
        <f t="shared" ca="1" si="11"/>
        <v>87.879698080715258</v>
      </c>
      <c r="P19" s="180">
        <f t="shared" ca="1" si="12"/>
        <v>9.049968907948033</v>
      </c>
      <c r="Q19" s="180">
        <f t="shared" ca="1" si="13"/>
        <v>2.7899904147154708</v>
      </c>
      <c r="R19" s="181">
        <f t="shared" ca="1" si="14"/>
        <v>404.87860899999998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489.18393800000001</v>
      </c>
      <c r="H20" s="182">
        <f t="shared" ca="1" si="2"/>
        <v>472.40492899999998</v>
      </c>
      <c r="I20" s="183">
        <f t="shared" ca="1" si="5"/>
        <v>302.79000000000002</v>
      </c>
      <c r="J20" s="180">
        <f t="shared" ca="1" si="6"/>
        <v>157.83000000000001</v>
      </c>
      <c r="K20" s="180">
        <f t="shared" ca="1" si="7"/>
        <v>9.01</v>
      </c>
      <c r="L20" s="180">
        <f t="shared" ca="1" si="8"/>
        <v>2.78</v>
      </c>
      <c r="M20" s="181">
        <f t="shared" ca="1" si="9"/>
        <v>472.40999999999997</v>
      </c>
      <c r="N20" s="179">
        <f t="shared" ca="1" si="10"/>
        <v>302.78674975531851</v>
      </c>
      <c r="O20" s="180">
        <f t="shared" ca="1" si="11"/>
        <v>157.82830580231158</v>
      </c>
      <c r="P20" s="180">
        <f t="shared" ca="1" si="12"/>
        <v>9.0099032837789217</v>
      </c>
      <c r="Q20" s="180">
        <f t="shared" ca="1" si="13"/>
        <v>2.7799701585910541</v>
      </c>
      <c r="R20" s="181">
        <f t="shared" ca="1" si="14"/>
        <v>472.40492899999998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486.608676</v>
      </c>
      <c r="H21" s="182">
        <f t="shared" ca="1" si="2"/>
        <v>469.91799800000001</v>
      </c>
      <c r="I21" s="183">
        <f t="shared" ca="1" si="5"/>
        <v>301.66000000000003</v>
      </c>
      <c r="J21" s="180">
        <f t="shared" ca="1" si="6"/>
        <v>156</v>
      </c>
      <c r="K21" s="180">
        <f t="shared" ca="1" si="7"/>
        <v>9.3699999999999992</v>
      </c>
      <c r="L21" s="180">
        <f t="shared" ca="1" si="8"/>
        <v>2.89</v>
      </c>
      <c r="M21" s="181">
        <f t="shared" ca="1" si="9"/>
        <v>469.92</v>
      </c>
      <c r="N21" s="179">
        <f t="shared" ca="1" si="10"/>
        <v>301.65871483801499</v>
      </c>
      <c r="O21" s="180">
        <f t="shared" ca="1" si="11"/>
        <v>155.99933539325843</v>
      </c>
      <c r="P21" s="180">
        <f t="shared" ca="1" si="12"/>
        <v>9.3699600809925077</v>
      </c>
      <c r="Q21" s="180">
        <f t="shared" ca="1" si="13"/>
        <v>2.8899876877340827</v>
      </c>
      <c r="R21" s="181">
        <f t="shared" ca="1" si="14"/>
        <v>469.91799800000001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411.53341399999999</v>
      </c>
      <c r="H22" s="182">
        <f t="shared" ca="1" si="2"/>
        <v>397.41781800000001</v>
      </c>
      <c r="I22" s="183">
        <f t="shared" ca="1" si="5"/>
        <v>291.67</v>
      </c>
      <c r="J22" s="180">
        <f t="shared" ca="1" si="6"/>
        <v>93.49</v>
      </c>
      <c r="K22" s="180">
        <f t="shared" ca="1" si="7"/>
        <v>9.3699999999999992</v>
      </c>
      <c r="L22" s="180">
        <f t="shared" ca="1" si="8"/>
        <v>2.89</v>
      </c>
      <c r="M22" s="181">
        <f t="shared" ca="1" si="9"/>
        <v>397.42</v>
      </c>
      <c r="N22" s="179">
        <f t="shared" ca="1" si="10"/>
        <v>291.66839861119217</v>
      </c>
      <c r="O22" s="180">
        <f t="shared" ca="1" si="11"/>
        <v>93.489486701273208</v>
      </c>
      <c r="P22" s="180">
        <f t="shared" ca="1" si="12"/>
        <v>9.3699485548286443</v>
      </c>
      <c r="Q22" s="180">
        <f t="shared" ca="1" si="13"/>
        <v>2.8899841327059534</v>
      </c>
      <c r="R22" s="181">
        <f t="shared" ca="1" si="14"/>
        <v>397.41781799999995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386.55919999999998</v>
      </c>
      <c r="H23" s="182">
        <f t="shared" ca="1" si="2"/>
        <v>373.30021900000003</v>
      </c>
      <c r="I23" s="183">
        <f t="shared" ca="1" si="5"/>
        <v>273.58</v>
      </c>
      <c r="J23" s="180">
        <f t="shared" ca="1" si="6"/>
        <v>87.88</v>
      </c>
      <c r="K23" s="180">
        <f t="shared" ca="1" si="7"/>
        <v>9.0500000000000007</v>
      </c>
      <c r="L23" s="180">
        <f t="shared" ca="1" si="8"/>
        <v>2.79</v>
      </c>
      <c r="M23" s="181">
        <f t="shared" ca="1" si="9"/>
        <v>373.3</v>
      </c>
      <c r="N23" s="179">
        <f t="shared" ca="1" si="10"/>
        <v>273.58016049831235</v>
      </c>
      <c r="O23" s="180">
        <f t="shared" ca="1" si="11"/>
        <v>87.8800515556389</v>
      </c>
      <c r="P23" s="180">
        <f t="shared" ca="1" si="12"/>
        <v>9.0500053092686858</v>
      </c>
      <c r="Q23" s="180">
        <f t="shared" ca="1" si="13"/>
        <v>2.7900016367800697</v>
      </c>
      <c r="R23" s="181">
        <f t="shared" ca="1" si="14"/>
        <v>373.30021899999997</v>
      </c>
      <c r="W23" s="46"/>
      <c r="X23" s="46">
        <v>23</v>
      </c>
    </row>
    <row r="24" spans="1:24">
      <c r="A24" s="61" t="s">
        <v>66</v>
      </c>
      <c r="B24" s="174">
        <f t="shared" ca="1" si="3"/>
        <v>688.41594699999996</v>
      </c>
      <c r="C24" s="179">
        <f t="shared" ca="1" si="4"/>
        <v>512.05358098259171</v>
      </c>
      <c r="D24" s="180">
        <f t="shared" ca="1" si="4"/>
        <v>164.08620986082809</v>
      </c>
      <c r="E24" s="180">
        <f t="shared" ca="1" si="4"/>
        <v>9.354894195145004</v>
      </c>
      <c r="F24" s="181">
        <f t="shared" ca="1" si="4"/>
        <v>2.9212619614353348</v>
      </c>
      <c r="G24" s="182">
        <f t="shared" ca="1" si="1"/>
        <v>386.5539</v>
      </c>
      <c r="H24" s="182">
        <f t="shared" ca="1" si="2"/>
        <v>373.29510099999999</v>
      </c>
      <c r="I24" s="183">
        <f t="shared" ca="1" si="5"/>
        <v>273.58999999999997</v>
      </c>
      <c r="J24" s="180">
        <f t="shared" ca="1" si="6"/>
        <v>87.88</v>
      </c>
      <c r="K24" s="180">
        <f t="shared" ca="1" si="7"/>
        <v>9.0399999999999991</v>
      </c>
      <c r="L24" s="180">
        <f t="shared" ca="1" si="8"/>
        <v>2.79</v>
      </c>
      <c r="M24" s="181">
        <f t="shared" ca="1" si="9"/>
        <v>373.3</v>
      </c>
      <c r="N24" s="179">
        <f t="shared" ca="1" si="10"/>
        <v>273.58640954350386</v>
      </c>
      <c r="O24" s="180">
        <f t="shared" ca="1" si="11"/>
        <v>87.878846707420294</v>
      </c>
      <c r="P24" s="180">
        <f t="shared" ca="1" si="12"/>
        <v>9.0398813636217508</v>
      </c>
      <c r="Q24" s="180">
        <f t="shared" ca="1" si="13"/>
        <v>2.7899633854540582</v>
      </c>
      <c r="R24" s="181">
        <f t="shared" ca="1" si="14"/>
        <v>373.29510099999993</v>
      </c>
      <c r="W24" s="46"/>
      <c r="X24" s="46">
        <v>24</v>
      </c>
    </row>
    <row r="25" spans="1:24">
      <c r="A25" s="61" t="s">
        <v>67</v>
      </c>
      <c r="B25" s="174">
        <f t="shared" ca="1" si="3"/>
        <v>688.41594699999996</v>
      </c>
      <c r="C25" s="179">
        <f t="shared" ca="1" si="4"/>
        <v>512.05358098259171</v>
      </c>
      <c r="D25" s="180">
        <f t="shared" ca="1" si="4"/>
        <v>164.08620986082809</v>
      </c>
      <c r="E25" s="180">
        <f t="shared" ca="1" si="4"/>
        <v>9.354894195145004</v>
      </c>
      <c r="F25" s="181">
        <f t="shared" ca="1" si="4"/>
        <v>2.9212619614353348</v>
      </c>
      <c r="G25" s="182">
        <f t="shared" ca="1" si="1"/>
        <v>386.5539</v>
      </c>
      <c r="H25" s="182">
        <f t="shared" ca="1" si="2"/>
        <v>373.29510099999999</v>
      </c>
      <c r="I25" s="183">
        <f t="shared" ca="1" si="5"/>
        <v>273.58999999999997</v>
      </c>
      <c r="J25" s="180">
        <f t="shared" ca="1" si="6"/>
        <v>87.88</v>
      </c>
      <c r="K25" s="180">
        <f t="shared" ca="1" si="7"/>
        <v>9.0399999999999991</v>
      </c>
      <c r="L25" s="180">
        <f t="shared" ca="1" si="8"/>
        <v>2.79</v>
      </c>
      <c r="M25" s="181">
        <f t="shared" ca="1" si="9"/>
        <v>373.3</v>
      </c>
      <c r="N25" s="179">
        <f t="shared" ca="1" si="10"/>
        <v>273.58640954350386</v>
      </c>
      <c r="O25" s="180">
        <f t="shared" ca="1" si="11"/>
        <v>87.878846707420294</v>
      </c>
      <c r="P25" s="180">
        <f t="shared" ca="1" si="12"/>
        <v>9.0398813636217508</v>
      </c>
      <c r="Q25" s="180">
        <f t="shared" ca="1" si="13"/>
        <v>2.7899633854540582</v>
      </c>
      <c r="R25" s="181">
        <f t="shared" ca="1" si="14"/>
        <v>373.29510099999993</v>
      </c>
      <c r="W25" s="46"/>
      <c r="X25" s="46">
        <v>25</v>
      </c>
    </row>
    <row r="26" spans="1:24">
      <c r="A26" s="61" t="s">
        <v>68</v>
      </c>
      <c r="B26" s="174">
        <f t="shared" ca="1" si="3"/>
        <v>688.41594699999996</v>
      </c>
      <c r="C26" s="179">
        <f t="shared" ca="1" si="4"/>
        <v>512.05358098259171</v>
      </c>
      <c r="D26" s="180">
        <f t="shared" ca="1" si="4"/>
        <v>164.08620986082809</v>
      </c>
      <c r="E26" s="180">
        <f t="shared" ca="1" si="4"/>
        <v>9.354894195145004</v>
      </c>
      <c r="F26" s="181">
        <f t="shared" ca="1" si="4"/>
        <v>2.9212619614353348</v>
      </c>
      <c r="G26" s="182">
        <f t="shared" ca="1" si="1"/>
        <v>386.5539</v>
      </c>
      <c r="H26" s="182">
        <f t="shared" ca="1" si="2"/>
        <v>373.29510099999999</v>
      </c>
      <c r="I26" s="183">
        <f t="shared" ca="1" si="5"/>
        <v>273.58999999999997</v>
      </c>
      <c r="J26" s="180">
        <f t="shared" ca="1" si="6"/>
        <v>87.88</v>
      </c>
      <c r="K26" s="180">
        <f t="shared" ca="1" si="7"/>
        <v>9.0399999999999991</v>
      </c>
      <c r="L26" s="180">
        <f t="shared" ca="1" si="8"/>
        <v>2.79</v>
      </c>
      <c r="M26" s="181">
        <f t="shared" ca="1" si="9"/>
        <v>373.3</v>
      </c>
      <c r="N26" s="179">
        <f t="shared" ca="1" si="10"/>
        <v>273.58640954350386</v>
      </c>
      <c r="O26" s="180">
        <f t="shared" ca="1" si="11"/>
        <v>87.878846707420294</v>
      </c>
      <c r="P26" s="180">
        <f t="shared" ca="1" si="12"/>
        <v>9.0398813636217508</v>
      </c>
      <c r="Q26" s="180">
        <f t="shared" ca="1" si="13"/>
        <v>2.7899633854540582</v>
      </c>
      <c r="R26" s="181">
        <f t="shared" ca="1" si="14"/>
        <v>373.29510099999993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459.75</v>
      </c>
      <c r="H27" s="182">
        <f t="shared" ca="1" si="2"/>
        <v>443.98057499999999</v>
      </c>
      <c r="I27" s="183">
        <f t="shared" ca="1" si="5"/>
        <v>273.58</v>
      </c>
      <c r="J27" s="180">
        <f t="shared" ca="1" si="6"/>
        <v>158.56</v>
      </c>
      <c r="K27" s="180">
        <f t="shared" ca="1" si="7"/>
        <v>9.0500000000000007</v>
      </c>
      <c r="L27" s="180">
        <f t="shared" ca="1" si="8"/>
        <v>2.79</v>
      </c>
      <c r="M27" s="181">
        <f t="shared" ca="1" si="9"/>
        <v>443.98</v>
      </c>
      <c r="N27" s="179">
        <f t="shared" ca="1" si="10"/>
        <v>273.5803543143835</v>
      </c>
      <c r="O27" s="180">
        <f t="shared" ca="1" si="11"/>
        <v>158.5602053515924</v>
      </c>
      <c r="P27" s="180">
        <f t="shared" ca="1" si="12"/>
        <v>9.0500117206856174</v>
      </c>
      <c r="Q27" s="180">
        <f t="shared" ca="1" si="13"/>
        <v>2.7900036133384387</v>
      </c>
      <c r="R27" s="181">
        <f t="shared" ca="1" si="14"/>
        <v>443.98057499999999</v>
      </c>
      <c r="W27" s="46"/>
      <c r="X27" s="46">
        <v>27</v>
      </c>
    </row>
    <row r="28" spans="1:24">
      <c r="A28" s="61" t="s">
        <v>70</v>
      </c>
      <c r="B28" s="174">
        <f t="shared" ca="1" si="3"/>
        <v>688.41594699999996</v>
      </c>
      <c r="C28" s="179">
        <f t="shared" ca="1" si="4"/>
        <v>512.05358098259171</v>
      </c>
      <c r="D28" s="180">
        <f t="shared" ca="1" si="4"/>
        <v>164.08620986082809</v>
      </c>
      <c r="E28" s="180">
        <f t="shared" ca="1" si="4"/>
        <v>9.354894195145004</v>
      </c>
      <c r="F28" s="181">
        <f t="shared" ca="1" si="4"/>
        <v>2.9212619614353348</v>
      </c>
      <c r="G28" s="182">
        <f t="shared" ca="1" si="1"/>
        <v>459.67320000000001</v>
      </c>
      <c r="H28" s="182">
        <f t="shared" ca="1" si="2"/>
        <v>443.906409</v>
      </c>
      <c r="I28" s="183">
        <f t="shared" ca="1" si="5"/>
        <v>273.58999999999997</v>
      </c>
      <c r="J28" s="180">
        <f t="shared" ca="1" si="6"/>
        <v>158.49</v>
      </c>
      <c r="K28" s="180">
        <f t="shared" ca="1" si="7"/>
        <v>9.0399999999999991</v>
      </c>
      <c r="L28" s="180">
        <f t="shared" ca="1" si="8"/>
        <v>2.79</v>
      </c>
      <c r="M28" s="181">
        <f t="shared" ca="1" si="9"/>
        <v>443.91</v>
      </c>
      <c r="N28" s="179">
        <f t="shared" ca="1" si="10"/>
        <v>273.58778679982424</v>
      </c>
      <c r="O28" s="180">
        <f t="shared" ca="1" si="11"/>
        <v>158.48871789869568</v>
      </c>
      <c r="P28" s="180">
        <f t="shared" ca="1" si="12"/>
        <v>9.0399268711225229</v>
      </c>
      <c r="Q28" s="180">
        <f t="shared" ca="1" si="13"/>
        <v>2.7899774303575047</v>
      </c>
      <c r="R28" s="181">
        <f t="shared" ca="1" si="14"/>
        <v>443.90640899999994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459.75</v>
      </c>
      <c r="H29" s="182">
        <f t="shared" ca="1" si="2"/>
        <v>443.98057499999999</v>
      </c>
      <c r="I29" s="183">
        <f t="shared" ca="1" si="5"/>
        <v>273.58</v>
      </c>
      <c r="J29" s="180">
        <f t="shared" ca="1" si="6"/>
        <v>158.56</v>
      </c>
      <c r="K29" s="180">
        <f t="shared" ca="1" si="7"/>
        <v>9.0500000000000007</v>
      </c>
      <c r="L29" s="180">
        <f t="shared" ca="1" si="8"/>
        <v>2.79</v>
      </c>
      <c r="M29" s="181">
        <f t="shared" ca="1" si="9"/>
        <v>443.98</v>
      </c>
      <c r="N29" s="179">
        <f t="shared" ca="1" si="10"/>
        <v>273.5803543143835</v>
      </c>
      <c r="O29" s="180">
        <f t="shared" ca="1" si="11"/>
        <v>158.5602053515924</v>
      </c>
      <c r="P29" s="180">
        <f t="shared" ca="1" si="12"/>
        <v>9.0500117206856174</v>
      </c>
      <c r="Q29" s="180">
        <f t="shared" ca="1" si="13"/>
        <v>2.7900036133384387</v>
      </c>
      <c r="R29" s="181">
        <f t="shared" ca="1" si="14"/>
        <v>443.98057499999999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395.55919999999998</v>
      </c>
      <c r="H30" s="182">
        <f t="shared" ca="1" si="2"/>
        <v>381.99151899999998</v>
      </c>
      <c r="I30" s="183">
        <f t="shared" ca="1" si="5"/>
        <v>273.58</v>
      </c>
      <c r="J30" s="180">
        <f t="shared" ca="1" si="6"/>
        <v>96.57</v>
      </c>
      <c r="K30" s="180">
        <f t="shared" ca="1" si="7"/>
        <v>9.0500000000000007</v>
      </c>
      <c r="L30" s="180">
        <f t="shared" ca="1" si="8"/>
        <v>2.79</v>
      </c>
      <c r="M30" s="181">
        <f t="shared" ca="1" si="9"/>
        <v>381.99</v>
      </c>
      <c r="N30" s="179">
        <f t="shared" ca="1" si="10"/>
        <v>273.58108790287702</v>
      </c>
      <c r="O30" s="180">
        <f t="shared" ca="1" si="11"/>
        <v>96.570384014843313</v>
      </c>
      <c r="P30" s="180">
        <f t="shared" ca="1" si="12"/>
        <v>9.0500359877221914</v>
      </c>
      <c r="Q30" s="180">
        <f t="shared" ca="1" si="13"/>
        <v>2.7900110945574488</v>
      </c>
      <c r="R30" s="181">
        <f t="shared" ca="1" si="14"/>
        <v>381.99151899999993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382.19260000000003</v>
      </c>
      <c r="H31" s="182">
        <f t="shared" ca="1" si="2"/>
        <v>369.083394</v>
      </c>
      <c r="I31" s="183">
        <f t="shared" ca="1" si="5"/>
        <v>273.58</v>
      </c>
      <c r="J31" s="180">
        <f t="shared" ca="1" si="6"/>
        <v>86.91</v>
      </c>
      <c r="K31" s="180">
        <f t="shared" ca="1" si="7"/>
        <v>5.79</v>
      </c>
      <c r="L31" s="180">
        <f t="shared" ca="1" si="8"/>
        <v>2.79</v>
      </c>
      <c r="M31" s="181">
        <f t="shared" ca="1" si="9"/>
        <v>369.07000000000005</v>
      </c>
      <c r="N31" s="179">
        <f t="shared" ca="1" si="10"/>
        <v>273.58992855154844</v>
      </c>
      <c r="O31" s="180">
        <f t="shared" ca="1" si="11"/>
        <v>86.913154069797045</v>
      </c>
      <c r="P31" s="180">
        <f t="shared" ca="1" si="12"/>
        <v>5.7902101261549292</v>
      </c>
      <c r="Q31" s="180">
        <f t="shared" ca="1" si="13"/>
        <v>2.7901012524995257</v>
      </c>
      <c r="R31" s="181">
        <f t="shared" ca="1" si="14"/>
        <v>369.08339399999994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382.19260000000003</v>
      </c>
      <c r="H32" s="182">
        <f t="shared" ca="1" si="2"/>
        <v>369.083394</v>
      </c>
      <c r="I32" s="183">
        <f t="shared" ca="1" si="5"/>
        <v>273.58</v>
      </c>
      <c r="J32" s="180">
        <f t="shared" ca="1" si="6"/>
        <v>86.91</v>
      </c>
      <c r="K32" s="180">
        <f t="shared" ca="1" si="7"/>
        <v>5.79</v>
      </c>
      <c r="L32" s="180">
        <f t="shared" ca="1" si="8"/>
        <v>2.79</v>
      </c>
      <c r="M32" s="181">
        <f t="shared" ca="1" si="9"/>
        <v>369.07000000000005</v>
      </c>
      <c r="N32" s="179">
        <f t="shared" ca="1" si="10"/>
        <v>273.58992855154844</v>
      </c>
      <c r="O32" s="180">
        <f t="shared" ca="1" si="11"/>
        <v>86.913154069797045</v>
      </c>
      <c r="P32" s="180">
        <f t="shared" ca="1" si="12"/>
        <v>5.7902101261549292</v>
      </c>
      <c r="Q32" s="180">
        <f t="shared" ca="1" si="13"/>
        <v>2.7901012524995257</v>
      </c>
      <c r="R32" s="181">
        <f t="shared" ca="1" si="14"/>
        <v>369.08339399999994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382.19260000000003</v>
      </c>
      <c r="H33" s="182">
        <f t="shared" ca="1" si="2"/>
        <v>369.083394</v>
      </c>
      <c r="I33" s="183">
        <f t="shared" ca="1" si="5"/>
        <v>273.58</v>
      </c>
      <c r="J33" s="180">
        <f t="shared" ca="1" si="6"/>
        <v>86.91</v>
      </c>
      <c r="K33" s="180">
        <f t="shared" ca="1" si="7"/>
        <v>5.79</v>
      </c>
      <c r="L33" s="180">
        <f t="shared" ca="1" si="8"/>
        <v>2.79</v>
      </c>
      <c r="M33" s="181">
        <f t="shared" ca="1" si="9"/>
        <v>369.07000000000005</v>
      </c>
      <c r="N33" s="179">
        <f t="shared" ca="1" si="10"/>
        <v>273.58992855154844</v>
      </c>
      <c r="O33" s="180">
        <f t="shared" ca="1" si="11"/>
        <v>86.913154069797045</v>
      </c>
      <c r="P33" s="180">
        <f t="shared" ca="1" si="12"/>
        <v>5.7902101261549292</v>
      </c>
      <c r="Q33" s="180">
        <f t="shared" ca="1" si="13"/>
        <v>2.7901012524995257</v>
      </c>
      <c r="R33" s="181">
        <f t="shared" ca="1" si="14"/>
        <v>369.08339399999994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382.19260000000003</v>
      </c>
      <c r="H34" s="182">
        <f t="shared" ca="1" si="2"/>
        <v>369.083394</v>
      </c>
      <c r="I34" s="183">
        <f t="shared" ca="1" si="5"/>
        <v>273.58</v>
      </c>
      <c r="J34" s="180">
        <f t="shared" ca="1" si="6"/>
        <v>86.91</v>
      </c>
      <c r="K34" s="180">
        <f t="shared" ca="1" si="7"/>
        <v>5.79</v>
      </c>
      <c r="L34" s="180">
        <f t="shared" ca="1" si="8"/>
        <v>2.79</v>
      </c>
      <c r="M34" s="181">
        <f t="shared" ca="1" si="9"/>
        <v>369.07000000000005</v>
      </c>
      <c r="N34" s="179">
        <f t="shared" ca="1" si="10"/>
        <v>273.58992855154844</v>
      </c>
      <c r="O34" s="180">
        <f t="shared" ca="1" si="11"/>
        <v>86.913154069797045</v>
      </c>
      <c r="P34" s="180">
        <f t="shared" ca="1" si="12"/>
        <v>5.7902101261549292</v>
      </c>
      <c r="Q34" s="180">
        <f t="shared" ca="1" si="13"/>
        <v>2.7901012524995257</v>
      </c>
      <c r="R34" s="181">
        <f t="shared" ca="1" si="14"/>
        <v>369.08339399999994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382.19260000000003</v>
      </c>
      <c r="H35" s="182">
        <f t="shared" ca="1" si="2"/>
        <v>369.083394</v>
      </c>
      <c r="I35" s="183">
        <f t="shared" ca="1" si="5"/>
        <v>273.58</v>
      </c>
      <c r="J35" s="180">
        <f t="shared" ca="1" si="6"/>
        <v>86.91</v>
      </c>
      <c r="K35" s="180">
        <f t="shared" ca="1" si="7"/>
        <v>5.79</v>
      </c>
      <c r="L35" s="180">
        <f t="shared" ca="1" si="8"/>
        <v>2.79</v>
      </c>
      <c r="M35" s="181">
        <f t="shared" ca="1" si="9"/>
        <v>369.07000000000005</v>
      </c>
      <c r="N35" s="179">
        <f t="shared" ca="1" si="10"/>
        <v>273.58992855154844</v>
      </c>
      <c r="O35" s="180">
        <f t="shared" ca="1" si="11"/>
        <v>86.913154069797045</v>
      </c>
      <c r="P35" s="180">
        <f t="shared" ca="1" si="12"/>
        <v>5.7902101261549292</v>
      </c>
      <c r="Q35" s="180">
        <f t="shared" ca="1" si="13"/>
        <v>2.7901012524995257</v>
      </c>
      <c r="R35" s="181">
        <f t="shared" ca="1" si="14"/>
        <v>369.08339399999994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382.19260000000003</v>
      </c>
      <c r="H36" s="182">
        <f t="shared" ca="1" si="2"/>
        <v>369.083394</v>
      </c>
      <c r="I36" s="183">
        <f t="shared" ca="1" si="5"/>
        <v>273.58</v>
      </c>
      <c r="J36" s="180">
        <f t="shared" ca="1" si="6"/>
        <v>86.91</v>
      </c>
      <c r="K36" s="180">
        <f t="shared" ca="1" si="7"/>
        <v>5.79</v>
      </c>
      <c r="L36" s="180">
        <f t="shared" ca="1" si="8"/>
        <v>2.79</v>
      </c>
      <c r="M36" s="181">
        <f t="shared" ca="1" si="9"/>
        <v>369.07000000000005</v>
      </c>
      <c r="N36" s="179">
        <f t="shared" ca="1" si="10"/>
        <v>273.58992855154844</v>
      </c>
      <c r="O36" s="180">
        <f t="shared" ca="1" si="11"/>
        <v>86.913154069797045</v>
      </c>
      <c r="P36" s="180">
        <f t="shared" ca="1" si="12"/>
        <v>5.7902101261549292</v>
      </c>
      <c r="Q36" s="180">
        <f t="shared" ca="1" si="13"/>
        <v>2.7901012524995257</v>
      </c>
      <c r="R36" s="181">
        <f t="shared" ca="1" si="14"/>
        <v>369.08339399999994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382.19260000000003</v>
      </c>
      <c r="H37" s="182">
        <f t="shared" ca="1" si="2"/>
        <v>369.083394</v>
      </c>
      <c r="I37" s="183">
        <f t="shared" ca="1" si="5"/>
        <v>273.58</v>
      </c>
      <c r="J37" s="180">
        <f t="shared" ca="1" si="6"/>
        <v>86.91</v>
      </c>
      <c r="K37" s="180">
        <f t="shared" ca="1" si="7"/>
        <v>5.79</v>
      </c>
      <c r="L37" s="180">
        <f t="shared" ca="1" si="8"/>
        <v>2.79</v>
      </c>
      <c r="M37" s="181">
        <f t="shared" ca="1" si="9"/>
        <v>369.07000000000005</v>
      </c>
      <c r="N37" s="179">
        <f t="shared" ca="1" si="10"/>
        <v>273.58992855154844</v>
      </c>
      <c r="O37" s="180">
        <f t="shared" ca="1" si="11"/>
        <v>86.913154069797045</v>
      </c>
      <c r="P37" s="180">
        <f t="shared" ca="1" si="12"/>
        <v>5.7902101261549292</v>
      </c>
      <c r="Q37" s="180">
        <f t="shared" ca="1" si="13"/>
        <v>2.7901012524995257</v>
      </c>
      <c r="R37" s="181">
        <f t="shared" ca="1" si="14"/>
        <v>369.08339399999994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382.19260000000003</v>
      </c>
      <c r="H38" s="182">
        <f t="shared" ca="1" si="2"/>
        <v>369.083394</v>
      </c>
      <c r="I38" s="183">
        <f t="shared" ca="1" si="5"/>
        <v>273.58</v>
      </c>
      <c r="J38" s="180">
        <f t="shared" ca="1" si="6"/>
        <v>86.91</v>
      </c>
      <c r="K38" s="180">
        <f t="shared" ca="1" si="7"/>
        <v>5.79</v>
      </c>
      <c r="L38" s="180">
        <f t="shared" ca="1" si="8"/>
        <v>2.79</v>
      </c>
      <c r="M38" s="181">
        <f t="shared" ca="1" si="9"/>
        <v>369.07000000000005</v>
      </c>
      <c r="N38" s="179">
        <f t="shared" ca="1" si="10"/>
        <v>273.58992855154844</v>
      </c>
      <c r="O38" s="180">
        <f t="shared" ca="1" si="11"/>
        <v>86.913154069797045</v>
      </c>
      <c r="P38" s="180">
        <f t="shared" ca="1" si="12"/>
        <v>5.7902101261549292</v>
      </c>
      <c r="Q38" s="180">
        <f t="shared" ca="1" si="13"/>
        <v>2.7901012524995257</v>
      </c>
      <c r="R38" s="181">
        <f t="shared" ca="1" si="14"/>
        <v>369.08339399999994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382.19260000000003</v>
      </c>
      <c r="H39" s="182">
        <f t="shared" ca="1" si="2"/>
        <v>369.083394</v>
      </c>
      <c r="I39" s="183">
        <f t="shared" ca="1" si="5"/>
        <v>273.58</v>
      </c>
      <c r="J39" s="180">
        <f t="shared" ca="1" si="6"/>
        <v>86.91</v>
      </c>
      <c r="K39" s="180">
        <f t="shared" ca="1" si="7"/>
        <v>5.79</v>
      </c>
      <c r="L39" s="180">
        <f t="shared" ca="1" si="8"/>
        <v>2.79</v>
      </c>
      <c r="M39" s="181">
        <f t="shared" ca="1" si="9"/>
        <v>369.07000000000005</v>
      </c>
      <c r="N39" s="179">
        <f t="shared" ca="1" si="10"/>
        <v>273.58992855154844</v>
      </c>
      <c r="O39" s="180">
        <f t="shared" ca="1" si="11"/>
        <v>86.913154069797045</v>
      </c>
      <c r="P39" s="180">
        <f t="shared" ca="1" si="12"/>
        <v>5.7902101261549292</v>
      </c>
      <c r="Q39" s="180">
        <f t="shared" ca="1" si="13"/>
        <v>2.7901012524995257</v>
      </c>
      <c r="R39" s="181">
        <f t="shared" ca="1" si="14"/>
        <v>369.08339399999994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382.19260000000003</v>
      </c>
      <c r="H40" s="182">
        <f t="shared" ca="1" si="2"/>
        <v>369.083394</v>
      </c>
      <c r="I40" s="183">
        <f t="shared" ca="1" si="5"/>
        <v>273.58</v>
      </c>
      <c r="J40" s="180">
        <f t="shared" ca="1" si="6"/>
        <v>86.91</v>
      </c>
      <c r="K40" s="180">
        <f t="shared" ca="1" si="7"/>
        <v>5.79</v>
      </c>
      <c r="L40" s="180">
        <f t="shared" ca="1" si="8"/>
        <v>2.79</v>
      </c>
      <c r="M40" s="181">
        <f t="shared" ca="1" si="9"/>
        <v>369.07000000000005</v>
      </c>
      <c r="N40" s="179">
        <f t="shared" ca="1" si="10"/>
        <v>273.58992855154844</v>
      </c>
      <c r="O40" s="180">
        <f t="shared" ca="1" si="11"/>
        <v>86.913154069797045</v>
      </c>
      <c r="P40" s="180">
        <f t="shared" ca="1" si="12"/>
        <v>5.7902101261549292</v>
      </c>
      <c r="Q40" s="180">
        <f t="shared" ca="1" si="13"/>
        <v>2.7901012524995257</v>
      </c>
      <c r="R40" s="181">
        <f t="shared" ca="1" si="14"/>
        <v>369.08339399999994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382.19260000000003</v>
      </c>
      <c r="H41" s="182">
        <f t="shared" ca="1" si="2"/>
        <v>369.083394</v>
      </c>
      <c r="I41" s="183">
        <f t="shared" ca="1" si="5"/>
        <v>273.58</v>
      </c>
      <c r="J41" s="180">
        <f t="shared" ca="1" si="6"/>
        <v>86.91</v>
      </c>
      <c r="K41" s="180">
        <f t="shared" ca="1" si="7"/>
        <v>5.79</v>
      </c>
      <c r="L41" s="180">
        <f t="shared" ca="1" si="8"/>
        <v>2.79</v>
      </c>
      <c r="M41" s="181">
        <f t="shared" ca="1" si="9"/>
        <v>369.07000000000005</v>
      </c>
      <c r="N41" s="179">
        <f t="shared" ca="1" si="10"/>
        <v>273.58992855154844</v>
      </c>
      <c r="O41" s="180">
        <f t="shared" ca="1" si="11"/>
        <v>86.913154069797045</v>
      </c>
      <c r="P41" s="180">
        <f t="shared" ca="1" si="12"/>
        <v>5.7902101261549292</v>
      </c>
      <c r="Q41" s="180">
        <f t="shared" ca="1" si="13"/>
        <v>2.7901012524995257</v>
      </c>
      <c r="R41" s="181">
        <f t="shared" ca="1" si="14"/>
        <v>369.08339399999994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382.19260000000003</v>
      </c>
      <c r="H42" s="182">
        <f t="shared" ca="1" si="2"/>
        <v>369.083394</v>
      </c>
      <c r="I42" s="183">
        <f t="shared" ca="1" si="5"/>
        <v>273.58</v>
      </c>
      <c r="J42" s="180">
        <f t="shared" ca="1" si="6"/>
        <v>86.91</v>
      </c>
      <c r="K42" s="180">
        <f t="shared" ca="1" si="7"/>
        <v>5.79</v>
      </c>
      <c r="L42" s="180">
        <f t="shared" ca="1" si="8"/>
        <v>2.79</v>
      </c>
      <c r="M42" s="181">
        <f t="shared" ca="1" si="9"/>
        <v>369.07000000000005</v>
      </c>
      <c r="N42" s="179">
        <f t="shared" ca="1" si="10"/>
        <v>273.58992855154844</v>
      </c>
      <c r="O42" s="180">
        <f t="shared" ca="1" si="11"/>
        <v>86.913154069797045</v>
      </c>
      <c r="P42" s="180">
        <f t="shared" ca="1" si="12"/>
        <v>5.7902101261549292</v>
      </c>
      <c r="Q42" s="180">
        <f t="shared" ca="1" si="13"/>
        <v>2.7901012524995257</v>
      </c>
      <c r="R42" s="181">
        <f t="shared" ca="1" si="14"/>
        <v>369.08339399999994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382.19260000000003</v>
      </c>
      <c r="H43" s="182">
        <f t="shared" ca="1" si="2"/>
        <v>369.083394</v>
      </c>
      <c r="I43" s="183">
        <f t="shared" ca="1" si="5"/>
        <v>273.58</v>
      </c>
      <c r="J43" s="180">
        <f t="shared" ca="1" si="6"/>
        <v>86.91</v>
      </c>
      <c r="K43" s="180">
        <f t="shared" ca="1" si="7"/>
        <v>5.79</v>
      </c>
      <c r="L43" s="180">
        <f t="shared" ca="1" si="8"/>
        <v>2.79</v>
      </c>
      <c r="M43" s="181">
        <f t="shared" ca="1" si="9"/>
        <v>369.07000000000005</v>
      </c>
      <c r="N43" s="179">
        <f t="shared" ca="1" si="10"/>
        <v>273.58992855154844</v>
      </c>
      <c r="O43" s="180">
        <f t="shared" ca="1" si="11"/>
        <v>86.913154069797045</v>
      </c>
      <c r="P43" s="180">
        <f t="shared" ca="1" si="12"/>
        <v>5.7902101261549292</v>
      </c>
      <c r="Q43" s="180">
        <f t="shared" ca="1" si="13"/>
        <v>2.7901012524995257</v>
      </c>
      <c r="R43" s="181">
        <f t="shared" ca="1" si="14"/>
        <v>369.08339399999994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382.19260000000003</v>
      </c>
      <c r="H44" s="182">
        <f t="shared" ca="1" si="2"/>
        <v>369.083394</v>
      </c>
      <c r="I44" s="183">
        <f t="shared" ca="1" si="5"/>
        <v>273.58</v>
      </c>
      <c r="J44" s="180">
        <f t="shared" ca="1" si="6"/>
        <v>86.91</v>
      </c>
      <c r="K44" s="180">
        <f t="shared" ca="1" si="7"/>
        <v>5.79</v>
      </c>
      <c r="L44" s="180">
        <f t="shared" ca="1" si="8"/>
        <v>2.79</v>
      </c>
      <c r="M44" s="181">
        <f t="shared" ca="1" si="9"/>
        <v>369.07000000000005</v>
      </c>
      <c r="N44" s="179">
        <f t="shared" ca="1" si="10"/>
        <v>273.58992855154844</v>
      </c>
      <c r="O44" s="180">
        <f t="shared" ca="1" si="11"/>
        <v>86.913154069797045</v>
      </c>
      <c r="P44" s="180">
        <f t="shared" ca="1" si="12"/>
        <v>5.7902101261549292</v>
      </c>
      <c r="Q44" s="180">
        <f t="shared" ca="1" si="13"/>
        <v>2.7901012524995257</v>
      </c>
      <c r="R44" s="181">
        <f t="shared" ca="1" si="14"/>
        <v>369.08339399999994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382.19260000000003</v>
      </c>
      <c r="H45" s="182">
        <f t="shared" ca="1" si="2"/>
        <v>369.083394</v>
      </c>
      <c r="I45" s="183">
        <f t="shared" ca="1" si="5"/>
        <v>273.58</v>
      </c>
      <c r="J45" s="180">
        <f t="shared" ca="1" si="6"/>
        <v>86.91</v>
      </c>
      <c r="K45" s="180">
        <f t="shared" ca="1" si="7"/>
        <v>5.79</v>
      </c>
      <c r="L45" s="180">
        <f t="shared" ca="1" si="8"/>
        <v>2.79</v>
      </c>
      <c r="M45" s="181">
        <f t="shared" ca="1" si="9"/>
        <v>369.07000000000005</v>
      </c>
      <c r="N45" s="179">
        <f t="shared" ca="1" si="10"/>
        <v>273.58992855154844</v>
      </c>
      <c r="O45" s="180">
        <f t="shared" ca="1" si="11"/>
        <v>86.913154069797045</v>
      </c>
      <c r="P45" s="180">
        <f t="shared" ca="1" si="12"/>
        <v>5.7902101261549292</v>
      </c>
      <c r="Q45" s="180">
        <f t="shared" ca="1" si="13"/>
        <v>2.7901012524995257</v>
      </c>
      <c r="R45" s="181">
        <f t="shared" ca="1" si="14"/>
        <v>369.08339399999994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382.19260000000003</v>
      </c>
      <c r="H46" s="182">
        <f t="shared" ca="1" si="2"/>
        <v>369.083394</v>
      </c>
      <c r="I46" s="183">
        <f t="shared" ca="1" si="5"/>
        <v>273.58</v>
      </c>
      <c r="J46" s="180">
        <f t="shared" ca="1" si="6"/>
        <v>86.91</v>
      </c>
      <c r="K46" s="180">
        <f t="shared" ca="1" si="7"/>
        <v>5.79</v>
      </c>
      <c r="L46" s="180">
        <f t="shared" ca="1" si="8"/>
        <v>2.79</v>
      </c>
      <c r="M46" s="181">
        <f t="shared" ca="1" si="9"/>
        <v>369.07000000000005</v>
      </c>
      <c r="N46" s="179">
        <f t="shared" ca="1" si="10"/>
        <v>273.58992855154844</v>
      </c>
      <c r="O46" s="180">
        <f t="shared" ca="1" si="11"/>
        <v>86.913154069797045</v>
      </c>
      <c r="P46" s="180">
        <f t="shared" ca="1" si="12"/>
        <v>5.7902101261549292</v>
      </c>
      <c r="Q46" s="180">
        <f t="shared" ca="1" si="13"/>
        <v>2.7901012524995257</v>
      </c>
      <c r="R46" s="181">
        <f t="shared" ca="1" si="14"/>
        <v>369.08339399999994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382.19260000000003</v>
      </c>
      <c r="H47" s="182">
        <f t="shared" ca="1" si="2"/>
        <v>369.083394</v>
      </c>
      <c r="I47" s="183">
        <f t="shared" ca="1" si="5"/>
        <v>273.58</v>
      </c>
      <c r="J47" s="180">
        <f t="shared" ca="1" si="6"/>
        <v>86.91</v>
      </c>
      <c r="K47" s="180">
        <f t="shared" ca="1" si="7"/>
        <v>5.79</v>
      </c>
      <c r="L47" s="180">
        <f t="shared" ca="1" si="8"/>
        <v>2.79</v>
      </c>
      <c r="M47" s="181">
        <f t="shared" ca="1" si="9"/>
        <v>369.07000000000005</v>
      </c>
      <c r="N47" s="179">
        <f t="shared" ca="1" si="10"/>
        <v>273.58992855154844</v>
      </c>
      <c r="O47" s="180">
        <f t="shared" ca="1" si="11"/>
        <v>86.913154069797045</v>
      </c>
      <c r="P47" s="180">
        <f t="shared" ca="1" si="12"/>
        <v>5.7902101261549292</v>
      </c>
      <c r="Q47" s="180">
        <f t="shared" ca="1" si="13"/>
        <v>2.7901012524995257</v>
      </c>
      <c r="R47" s="181">
        <f t="shared" ca="1" si="14"/>
        <v>369.08339399999994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382.19260000000003</v>
      </c>
      <c r="H48" s="182">
        <f t="shared" ca="1" si="2"/>
        <v>369.083394</v>
      </c>
      <c r="I48" s="183">
        <f t="shared" ca="1" si="5"/>
        <v>273.58</v>
      </c>
      <c r="J48" s="180">
        <f t="shared" ca="1" si="6"/>
        <v>86.91</v>
      </c>
      <c r="K48" s="180">
        <f t="shared" ca="1" si="7"/>
        <v>5.79</v>
      </c>
      <c r="L48" s="180">
        <f t="shared" ca="1" si="8"/>
        <v>2.79</v>
      </c>
      <c r="M48" s="181">
        <f t="shared" ca="1" si="9"/>
        <v>369.07000000000005</v>
      </c>
      <c r="N48" s="179">
        <f t="shared" ca="1" si="10"/>
        <v>273.58992855154844</v>
      </c>
      <c r="O48" s="180">
        <f t="shared" ca="1" si="11"/>
        <v>86.913154069797045</v>
      </c>
      <c r="P48" s="180">
        <f t="shared" ca="1" si="12"/>
        <v>5.7902101261549292</v>
      </c>
      <c r="Q48" s="180">
        <f t="shared" ca="1" si="13"/>
        <v>2.7901012524995257</v>
      </c>
      <c r="R48" s="181">
        <f t="shared" ca="1" si="14"/>
        <v>369.08339399999994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382.19260000000003</v>
      </c>
      <c r="H49" s="182">
        <f t="shared" ca="1" si="2"/>
        <v>369.083394</v>
      </c>
      <c r="I49" s="183">
        <f t="shared" ca="1" si="5"/>
        <v>273.58</v>
      </c>
      <c r="J49" s="180">
        <f t="shared" ca="1" si="6"/>
        <v>86.91</v>
      </c>
      <c r="K49" s="180">
        <f t="shared" ca="1" si="7"/>
        <v>5.79</v>
      </c>
      <c r="L49" s="180">
        <f t="shared" ca="1" si="8"/>
        <v>2.79</v>
      </c>
      <c r="M49" s="181">
        <f t="shared" ca="1" si="9"/>
        <v>369.07000000000005</v>
      </c>
      <c r="N49" s="179">
        <f t="shared" ca="1" si="10"/>
        <v>273.58992855154844</v>
      </c>
      <c r="O49" s="180">
        <f t="shared" ca="1" si="11"/>
        <v>86.913154069797045</v>
      </c>
      <c r="P49" s="180">
        <f t="shared" ca="1" si="12"/>
        <v>5.7902101261549292</v>
      </c>
      <c r="Q49" s="180">
        <f t="shared" ca="1" si="13"/>
        <v>2.7901012524995257</v>
      </c>
      <c r="R49" s="181">
        <f t="shared" ca="1" si="14"/>
        <v>369.08339399999994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382.19260000000003</v>
      </c>
      <c r="H50" s="182">
        <f t="shared" ca="1" si="2"/>
        <v>369.083394</v>
      </c>
      <c r="I50" s="183">
        <f t="shared" ca="1" si="5"/>
        <v>273.58</v>
      </c>
      <c r="J50" s="180">
        <f t="shared" ca="1" si="6"/>
        <v>86.91</v>
      </c>
      <c r="K50" s="180">
        <f t="shared" ca="1" si="7"/>
        <v>5.79</v>
      </c>
      <c r="L50" s="180">
        <f t="shared" ca="1" si="8"/>
        <v>2.79</v>
      </c>
      <c r="M50" s="181">
        <f t="shared" ca="1" si="9"/>
        <v>369.07000000000005</v>
      </c>
      <c r="N50" s="179">
        <f t="shared" ca="1" si="10"/>
        <v>273.58992855154844</v>
      </c>
      <c r="O50" s="180">
        <f t="shared" ca="1" si="11"/>
        <v>86.913154069797045</v>
      </c>
      <c r="P50" s="180">
        <f t="shared" ca="1" si="12"/>
        <v>5.7902101261549292</v>
      </c>
      <c r="Q50" s="180">
        <f t="shared" ca="1" si="13"/>
        <v>2.7901012524995257</v>
      </c>
      <c r="R50" s="181">
        <f t="shared" ca="1" si="14"/>
        <v>369.08339399999994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382.19260000000003</v>
      </c>
      <c r="H51" s="182">
        <f t="shared" ca="1" si="2"/>
        <v>369.083394</v>
      </c>
      <c r="I51" s="183">
        <f t="shared" ca="1" si="5"/>
        <v>273.58</v>
      </c>
      <c r="J51" s="180">
        <f t="shared" ca="1" si="6"/>
        <v>86.91</v>
      </c>
      <c r="K51" s="180">
        <f t="shared" ca="1" si="7"/>
        <v>5.79</v>
      </c>
      <c r="L51" s="180">
        <f t="shared" ca="1" si="8"/>
        <v>2.79</v>
      </c>
      <c r="M51" s="181">
        <f t="shared" ca="1" si="9"/>
        <v>369.07000000000005</v>
      </c>
      <c r="N51" s="179">
        <f t="shared" ca="1" si="10"/>
        <v>273.58992855154844</v>
      </c>
      <c r="O51" s="180">
        <f t="shared" ca="1" si="11"/>
        <v>86.913154069797045</v>
      </c>
      <c r="P51" s="180">
        <f t="shared" ca="1" si="12"/>
        <v>5.7902101261549292</v>
      </c>
      <c r="Q51" s="180">
        <f t="shared" ca="1" si="13"/>
        <v>2.7901012524995257</v>
      </c>
      <c r="R51" s="181">
        <f t="shared" ca="1" si="14"/>
        <v>369.08339399999994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382.19260000000003</v>
      </c>
      <c r="H52" s="182">
        <f t="shared" ca="1" si="2"/>
        <v>369.083394</v>
      </c>
      <c r="I52" s="183">
        <f t="shared" ca="1" si="5"/>
        <v>273.58</v>
      </c>
      <c r="J52" s="180">
        <f t="shared" ca="1" si="6"/>
        <v>86.91</v>
      </c>
      <c r="K52" s="180">
        <f t="shared" ca="1" si="7"/>
        <v>5.79</v>
      </c>
      <c r="L52" s="180">
        <f t="shared" ca="1" si="8"/>
        <v>2.79</v>
      </c>
      <c r="M52" s="181">
        <f t="shared" ca="1" si="9"/>
        <v>369.07000000000005</v>
      </c>
      <c r="N52" s="179">
        <f t="shared" ca="1" si="10"/>
        <v>273.58992855154844</v>
      </c>
      <c r="O52" s="180">
        <f t="shared" ca="1" si="11"/>
        <v>86.913154069797045</v>
      </c>
      <c r="P52" s="180">
        <f t="shared" ca="1" si="12"/>
        <v>5.7902101261549292</v>
      </c>
      <c r="Q52" s="180">
        <f t="shared" ca="1" si="13"/>
        <v>2.7901012524995257</v>
      </c>
      <c r="R52" s="181">
        <f t="shared" ca="1" si="14"/>
        <v>369.08339399999994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382.19260000000003</v>
      </c>
      <c r="H53" s="182">
        <f t="shared" ca="1" si="2"/>
        <v>369.083394</v>
      </c>
      <c r="I53" s="183">
        <f t="shared" ca="1" si="5"/>
        <v>273.58</v>
      </c>
      <c r="J53" s="180">
        <f t="shared" ca="1" si="6"/>
        <v>86.91</v>
      </c>
      <c r="K53" s="180">
        <f t="shared" ca="1" si="7"/>
        <v>5.79</v>
      </c>
      <c r="L53" s="180">
        <f t="shared" ca="1" si="8"/>
        <v>2.79</v>
      </c>
      <c r="M53" s="181">
        <f t="shared" ca="1" si="9"/>
        <v>369.07000000000005</v>
      </c>
      <c r="N53" s="179">
        <f t="shared" ca="1" si="10"/>
        <v>273.58992855154844</v>
      </c>
      <c r="O53" s="180">
        <f t="shared" ca="1" si="11"/>
        <v>86.913154069797045</v>
      </c>
      <c r="P53" s="180">
        <f t="shared" ca="1" si="12"/>
        <v>5.7902101261549292</v>
      </c>
      <c r="Q53" s="180">
        <f t="shared" ca="1" si="13"/>
        <v>2.7901012524995257</v>
      </c>
      <c r="R53" s="181">
        <f t="shared" ca="1" si="14"/>
        <v>369.08339399999994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382.19260000000003</v>
      </c>
      <c r="H54" s="182">
        <f t="shared" ca="1" si="2"/>
        <v>369.083394</v>
      </c>
      <c r="I54" s="183">
        <f t="shared" ca="1" si="5"/>
        <v>273.58</v>
      </c>
      <c r="J54" s="180">
        <f t="shared" ca="1" si="6"/>
        <v>86.91</v>
      </c>
      <c r="K54" s="180">
        <f t="shared" ca="1" si="7"/>
        <v>5.79</v>
      </c>
      <c r="L54" s="180">
        <f t="shared" ca="1" si="8"/>
        <v>2.79</v>
      </c>
      <c r="M54" s="181">
        <f t="shared" ca="1" si="9"/>
        <v>369.07000000000005</v>
      </c>
      <c r="N54" s="179">
        <f t="shared" ca="1" si="10"/>
        <v>273.58992855154844</v>
      </c>
      <c r="O54" s="180">
        <f t="shared" ca="1" si="11"/>
        <v>86.913154069797045</v>
      </c>
      <c r="P54" s="180">
        <f t="shared" ca="1" si="12"/>
        <v>5.7902101261549292</v>
      </c>
      <c r="Q54" s="180">
        <f t="shared" ca="1" si="13"/>
        <v>2.7901012524995257</v>
      </c>
      <c r="R54" s="181">
        <f t="shared" ca="1" si="14"/>
        <v>369.08339399999994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382.19260000000003</v>
      </c>
      <c r="H55" s="182">
        <f t="shared" ca="1" si="2"/>
        <v>369.083394</v>
      </c>
      <c r="I55" s="183">
        <f t="shared" ca="1" si="5"/>
        <v>273.58</v>
      </c>
      <c r="J55" s="180">
        <f t="shared" ca="1" si="6"/>
        <v>86.91</v>
      </c>
      <c r="K55" s="180">
        <f t="shared" ca="1" si="7"/>
        <v>5.79</v>
      </c>
      <c r="L55" s="180">
        <f t="shared" ca="1" si="8"/>
        <v>2.79</v>
      </c>
      <c r="M55" s="181">
        <f t="shared" ca="1" si="9"/>
        <v>369.07000000000005</v>
      </c>
      <c r="N55" s="179">
        <f t="shared" ca="1" si="10"/>
        <v>273.58992855154844</v>
      </c>
      <c r="O55" s="180">
        <f t="shared" ca="1" si="11"/>
        <v>86.913154069797045</v>
      </c>
      <c r="P55" s="180">
        <f t="shared" ca="1" si="12"/>
        <v>5.7902101261549292</v>
      </c>
      <c r="Q55" s="180">
        <f t="shared" ca="1" si="13"/>
        <v>2.7901012524995257</v>
      </c>
      <c r="R55" s="181">
        <f t="shared" ca="1" si="14"/>
        <v>369.08339399999994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382.19260000000003</v>
      </c>
      <c r="H56" s="182">
        <f t="shared" ca="1" si="2"/>
        <v>369.083394</v>
      </c>
      <c r="I56" s="183">
        <f t="shared" ca="1" si="5"/>
        <v>273.58</v>
      </c>
      <c r="J56" s="180">
        <f t="shared" ca="1" si="6"/>
        <v>86.91</v>
      </c>
      <c r="K56" s="180">
        <f t="shared" ca="1" si="7"/>
        <v>5.79</v>
      </c>
      <c r="L56" s="180">
        <f t="shared" ca="1" si="8"/>
        <v>2.79</v>
      </c>
      <c r="M56" s="181">
        <f t="shared" ca="1" si="9"/>
        <v>369.07000000000005</v>
      </c>
      <c r="N56" s="179">
        <f t="shared" ca="1" si="10"/>
        <v>273.58992855154844</v>
      </c>
      <c r="O56" s="180">
        <f t="shared" ca="1" si="11"/>
        <v>86.913154069797045</v>
      </c>
      <c r="P56" s="180">
        <f t="shared" ca="1" si="12"/>
        <v>5.7902101261549292</v>
      </c>
      <c r="Q56" s="180">
        <f t="shared" ca="1" si="13"/>
        <v>2.7901012524995257</v>
      </c>
      <c r="R56" s="181">
        <f t="shared" ca="1" si="14"/>
        <v>369.08339399999994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382.19260000000003</v>
      </c>
      <c r="H57" s="182">
        <f t="shared" ca="1" si="2"/>
        <v>369.083394</v>
      </c>
      <c r="I57" s="183">
        <f t="shared" ca="1" si="5"/>
        <v>273.58</v>
      </c>
      <c r="J57" s="180">
        <f t="shared" ca="1" si="6"/>
        <v>86.91</v>
      </c>
      <c r="K57" s="180">
        <f t="shared" ca="1" si="7"/>
        <v>5.79</v>
      </c>
      <c r="L57" s="180">
        <f t="shared" ca="1" si="8"/>
        <v>2.79</v>
      </c>
      <c r="M57" s="181">
        <f t="shared" ca="1" si="9"/>
        <v>369.07000000000005</v>
      </c>
      <c r="N57" s="179">
        <f t="shared" ca="1" si="10"/>
        <v>273.58992855154844</v>
      </c>
      <c r="O57" s="180">
        <f t="shared" ca="1" si="11"/>
        <v>86.913154069797045</v>
      </c>
      <c r="P57" s="180">
        <f t="shared" ca="1" si="12"/>
        <v>5.7902101261549292</v>
      </c>
      <c r="Q57" s="180">
        <f t="shared" ca="1" si="13"/>
        <v>2.7901012524995257</v>
      </c>
      <c r="R57" s="181">
        <f t="shared" ca="1" si="14"/>
        <v>369.08339399999994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382.19260000000003</v>
      </c>
      <c r="H58" s="182">
        <f t="shared" ca="1" si="2"/>
        <v>369.083394</v>
      </c>
      <c r="I58" s="183">
        <f t="shared" ca="1" si="5"/>
        <v>273.58</v>
      </c>
      <c r="J58" s="180">
        <f t="shared" ca="1" si="6"/>
        <v>86.91</v>
      </c>
      <c r="K58" s="180">
        <f t="shared" ca="1" si="7"/>
        <v>5.79</v>
      </c>
      <c r="L58" s="180">
        <f t="shared" ca="1" si="8"/>
        <v>2.79</v>
      </c>
      <c r="M58" s="181">
        <f t="shared" ca="1" si="9"/>
        <v>369.07000000000005</v>
      </c>
      <c r="N58" s="179">
        <f t="shared" ca="1" si="10"/>
        <v>273.58992855154844</v>
      </c>
      <c r="O58" s="180">
        <f t="shared" ca="1" si="11"/>
        <v>86.913154069797045</v>
      </c>
      <c r="P58" s="180">
        <f t="shared" ca="1" si="12"/>
        <v>5.7902101261549292</v>
      </c>
      <c r="Q58" s="180">
        <f t="shared" ca="1" si="13"/>
        <v>2.7901012524995257</v>
      </c>
      <c r="R58" s="181">
        <f t="shared" ca="1" si="14"/>
        <v>369.08339399999994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382.19260000000003</v>
      </c>
      <c r="H59" s="182">
        <f t="shared" ca="1" si="2"/>
        <v>369.083394</v>
      </c>
      <c r="I59" s="183">
        <f t="shared" ca="1" si="5"/>
        <v>273.58</v>
      </c>
      <c r="J59" s="180">
        <f t="shared" ca="1" si="6"/>
        <v>86.91</v>
      </c>
      <c r="K59" s="180">
        <f t="shared" ca="1" si="7"/>
        <v>5.79</v>
      </c>
      <c r="L59" s="180">
        <f t="shared" ca="1" si="8"/>
        <v>2.79</v>
      </c>
      <c r="M59" s="181">
        <f t="shared" ca="1" si="9"/>
        <v>369.07000000000005</v>
      </c>
      <c r="N59" s="179">
        <f t="shared" ca="1" si="10"/>
        <v>273.58992855154844</v>
      </c>
      <c r="O59" s="180">
        <f t="shared" ca="1" si="11"/>
        <v>86.913154069797045</v>
      </c>
      <c r="P59" s="180">
        <f t="shared" ca="1" si="12"/>
        <v>5.7902101261549292</v>
      </c>
      <c r="Q59" s="180">
        <f t="shared" ca="1" si="13"/>
        <v>2.7901012524995257</v>
      </c>
      <c r="R59" s="181">
        <f t="shared" ca="1" si="14"/>
        <v>369.08339399999994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382.19260000000003</v>
      </c>
      <c r="H60" s="182">
        <f t="shared" ca="1" si="2"/>
        <v>369.083394</v>
      </c>
      <c r="I60" s="183">
        <f t="shared" ca="1" si="5"/>
        <v>273.58</v>
      </c>
      <c r="J60" s="180">
        <f t="shared" ca="1" si="6"/>
        <v>86.91</v>
      </c>
      <c r="K60" s="180">
        <f t="shared" ca="1" si="7"/>
        <v>5.79</v>
      </c>
      <c r="L60" s="180">
        <f t="shared" ca="1" si="8"/>
        <v>2.79</v>
      </c>
      <c r="M60" s="181">
        <f t="shared" ca="1" si="9"/>
        <v>369.07000000000005</v>
      </c>
      <c r="N60" s="179">
        <f t="shared" ca="1" si="10"/>
        <v>273.58992855154844</v>
      </c>
      <c r="O60" s="180">
        <f t="shared" ca="1" si="11"/>
        <v>86.913154069797045</v>
      </c>
      <c r="P60" s="180">
        <f t="shared" ca="1" si="12"/>
        <v>5.7902101261549292</v>
      </c>
      <c r="Q60" s="180">
        <f t="shared" ca="1" si="13"/>
        <v>2.7901012524995257</v>
      </c>
      <c r="R60" s="181">
        <f t="shared" ca="1" si="14"/>
        <v>369.08339399999994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382.19260000000003</v>
      </c>
      <c r="H61" s="182">
        <f t="shared" ca="1" si="2"/>
        <v>369.083394</v>
      </c>
      <c r="I61" s="183">
        <f t="shared" ca="1" si="5"/>
        <v>273.58</v>
      </c>
      <c r="J61" s="180">
        <f t="shared" ca="1" si="6"/>
        <v>86.91</v>
      </c>
      <c r="K61" s="180">
        <f t="shared" ca="1" si="7"/>
        <v>5.79</v>
      </c>
      <c r="L61" s="180">
        <f t="shared" ca="1" si="8"/>
        <v>2.79</v>
      </c>
      <c r="M61" s="181">
        <f t="shared" ca="1" si="9"/>
        <v>369.07000000000005</v>
      </c>
      <c r="N61" s="179">
        <f t="shared" ca="1" si="10"/>
        <v>273.58992855154844</v>
      </c>
      <c r="O61" s="180">
        <f t="shared" ca="1" si="11"/>
        <v>86.913154069797045</v>
      </c>
      <c r="P61" s="180">
        <f t="shared" ca="1" si="12"/>
        <v>5.7902101261549292</v>
      </c>
      <c r="Q61" s="180">
        <f t="shared" ca="1" si="13"/>
        <v>2.7901012524995257</v>
      </c>
      <c r="R61" s="181">
        <f t="shared" ca="1" si="14"/>
        <v>369.08339399999994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382.19260000000003</v>
      </c>
      <c r="H62" s="182">
        <f t="shared" ca="1" si="2"/>
        <v>369.083394</v>
      </c>
      <c r="I62" s="183">
        <f t="shared" ca="1" si="5"/>
        <v>273.58</v>
      </c>
      <c r="J62" s="180">
        <f t="shared" ca="1" si="6"/>
        <v>86.91</v>
      </c>
      <c r="K62" s="180">
        <f t="shared" ca="1" si="7"/>
        <v>5.79</v>
      </c>
      <c r="L62" s="180">
        <f t="shared" ca="1" si="8"/>
        <v>2.79</v>
      </c>
      <c r="M62" s="181">
        <f t="shared" ca="1" si="9"/>
        <v>369.07000000000005</v>
      </c>
      <c r="N62" s="179">
        <f t="shared" ca="1" si="10"/>
        <v>273.58992855154844</v>
      </c>
      <c r="O62" s="180">
        <f t="shared" ca="1" si="11"/>
        <v>86.913154069797045</v>
      </c>
      <c r="P62" s="180">
        <f t="shared" ca="1" si="12"/>
        <v>5.7902101261549292</v>
      </c>
      <c r="Q62" s="180">
        <f t="shared" ca="1" si="13"/>
        <v>2.7901012524995257</v>
      </c>
      <c r="R62" s="181">
        <f t="shared" ca="1" si="14"/>
        <v>369.08339399999994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448.89260000000002</v>
      </c>
      <c r="H63" s="182">
        <f t="shared" ca="1" si="2"/>
        <v>433.49558400000001</v>
      </c>
      <c r="I63" s="183">
        <f t="shared" ca="1" si="5"/>
        <v>338</v>
      </c>
      <c r="J63" s="180">
        <f t="shared" ca="1" si="6"/>
        <v>86.91</v>
      </c>
      <c r="K63" s="180">
        <f t="shared" ca="1" si="7"/>
        <v>5.79</v>
      </c>
      <c r="L63" s="180">
        <f t="shared" ca="1" si="8"/>
        <v>2.79</v>
      </c>
      <c r="M63" s="181">
        <f t="shared" ca="1" si="9"/>
        <v>433.49</v>
      </c>
      <c r="N63" s="179">
        <f t="shared" ca="1" si="10"/>
        <v>338.00435394588112</v>
      </c>
      <c r="O63" s="180">
        <f t="shared" ca="1" si="11"/>
        <v>86.911119530877301</v>
      </c>
      <c r="P63" s="180">
        <f t="shared" ca="1" si="12"/>
        <v>5.7900745838658327</v>
      </c>
      <c r="Q63" s="180">
        <f t="shared" ca="1" si="13"/>
        <v>2.7900359393757643</v>
      </c>
      <c r="R63" s="181">
        <f t="shared" ca="1" si="14"/>
        <v>433.49558399999995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528.89260000000002</v>
      </c>
      <c r="H64" s="182">
        <f t="shared" ca="1" si="2"/>
        <v>510.75158399999998</v>
      </c>
      <c r="I64" s="183">
        <f t="shared" ca="1" si="5"/>
        <v>415.25</v>
      </c>
      <c r="J64" s="180">
        <f t="shared" ca="1" si="6"/>
        <v>86.91</v>
      </c>
      <c r="K64" s="180">
        <f t="shared" ca="1" si="7"/>
        <v>5.79</v>
      </c>
      <c r="L64" s="180">
        <f t="shared" ca="1" si="8"/>
        <v>2.79</v>
      </c>
      <c r="M64" s="181">
        <f t="shared" ca="1" si="9"/>
        <v>510.74</v>
      </c>
      <c r="N64" s="179">
        <f t="shared" ca="1" si="10"/>
        <v>415.2594182088734</v>
      </c>
      <c r="O64" s="180">
        <f t="shared" ca="1" si="11"/>
        <v>86.91197118972471</v>
      </c>
      <c r="P64" s="180">
        <f t="shared" ca="1" si="12"/>
        <v>5.7901313219250499</v>
      </c>
      <c r="Q64" s="180">
        <f t="shared" ca="1" si="13"/>
        <v>2.7900632794768372</v>
      </c>
      <c r="R64" s="181">
        <f t="shared" ca="1" si="14"/>
        <v>510.75158399999998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598.89260000000002</v>
      </c>
      <c r="H65" s="182">
        <f t="shared" ca="1" si="2"/>
        <v>578.35058400000003</v>
      </c>
      <c r="I65" s="183">
        <f t="shared" ca="1" si="5"/>
        <v>482.85</v>
      </c>
      <c r="J65" s="180">
        <f t="shared" ca="1" si="6"/>
        <v>86.91</v>
      </c>
      <c r="K65" s="180">
        <f t="shared" ca="1" si="7"/>
        <v>5.79</v>
      </c>
      <c r="L65" s="180">
        <f t="shared" ca="1" si="8"/>
        <v>2.79</v>
      </c>
      <c r="M65" s="181">
        <f t="shared" ca="1" si="9"/>
        <v>578.33999999999992</v>
      </c>
      <c r="N65" s="179">
        <f t="shared" ca="1" si="10"/>
        <v>482.85883647058836</v>
      </c>
      <c r="O65" s="180">
        <f t="shared" ca="1" si="11"/>
        <v>86.911590509803929</v>
      </c>
      <c r="P65" s="180">
        <f t="shared" ca="1" si="12"/>
        <v>5.7901059607843148</v>
      </c>
      <c r="Q65" s="180">
        <f t="shared" ca="1" si="13"/>
        <v>2.7900510588235301</v>
      </c>
      <c r="R65" s="181">
        <f t="shared" ca="1" si="14"/>
        <v>578.35058400000014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611.16250000000002</v>
      </c>
      <c r="H66" s="182">
        <f t="shared" ca="1" si="2"/>
        <v>590.19962599999997</v>
      </c>
      <c r="I66" s="183">
        <f t="shared" ca="1" si="5"/>
        <v>494.7</v>
      </c>
      <c r="J66" s="180">
        <f t="shared" ca="1" si="6"/>
        <v>86.91</v>
      </c>
      <c r="K66" s="180">
        <f t="shared" ca="1" si="7"/>
        <v>5.79</v>
      </c>
      <c r="L66" s="180">
        <f t="shared" ca="1" si="8"/>
        <v>2.79</v>
      </c>
      <c r="M66" s="181">
        <f t="shared" ca="1" si="9"/>
        <v>590.18999999999994</v>
      </c>
      <c r="N66" s="179">
        <f t="shared" ca="1" si="10"/>
        <v>494.70806855792205</v>
      </c>
      <c r="O66" s="180">
        <f t="shared" ca="1" si="11"/>
        <v>86.911417502261983</v>
      </c>
      <c r="P66" s="180">
        <f t="shared" ca="1" si="12"/>
        <v>5.7900944349107917</v>
      </c>
      <c r="Q66" s="180">
        <f t="shared" ca="1" si="13"/>
        <v>2.7900455049052</v>
      </c>
      <c r="R66" s="181">
        <f t="shared" ca="1" si="14"/>
        <v>590.19962599999997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611.16250000000002</v>
      </c>
      <c r="H67" s="182">
        <f t="shared" ref="H67:H98" ca="1" si="17">INDIRECT("ISGS_Delhi_pp!" &amp; $V$3 &amp; X67)</f>
        <v>590.19962599999997</v>
      </c>
      <c r="I67" s="183">
        <f t="shared" ca="1" si="5"/>
        <v>494.7</v>
      </c>
      <c r="J67" s="180">
        <f t="shared" ca="1" si="6"/>
        <v>86.91</v>
      </c>
      <c r="K67" s="180">
        <f t="shared" ca="1" si="7"/>
        <v>5.79</v>
      </c>
      <c r="L67" s="180">
        <f t="shared" ca="1" si="8"/>
        <v>2.79</v>
      </c>
      <c r="M67" s="181">
        <f t="shared" ca="1" si="9"/>
        <v>590.18999999999994</v>
      </c>
      <c r="N67" s="179">
        <f t="shared" ca="1" si="10"/>
        <v>494.70806855792205</v>
      </c>
      <c r="O67" s="180">
        <f t="shared" ca="1" si="11"/>
        <v>86.911417502261983</v>
      </c>
      <c r="P67" s="180">
        <f t="shared" ca="1" si="12"/>
        <v>5.7900944349107917</v>
      </c>
      <c r="Q67" s="180">
        <f t="shared" ca="1" si="13"/>
        <v>2.7900455049052</v>
      </c>
      <c r="R67" s="181">
        <f t="shared" ca="1" si="14"/>
        <v>590.19962599999997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611.16250000000002</v>
      </c>
      <c r="H68" s="182">
        <f t="shared" ca="1" si="17"/>
        <v>590.19962599999997</v>
      </c>
      <c r="I68" s="183">
        <f t="shared" ref="I68:I98" ca="1" si="20">INDIRECT("BRPL_EOD!" &amp; $V$3 &amp; X68)</f>
        <v>494.7</v>
      </c>
      <c r="J68" s="180">
        <f t="shared" ref="J68:J98" ca="1" si="21">INDIRECT("BYPL_EOD!" &amp; $V$3 &amp; X68)</f>
        <v>86.91</v>
      </c>
      <c r="K68" s="180">
        <f t="shared" ref="K68:K98" ca="1" si="22">INDIRECT("TPDDL_EOD!" &amp; $V$3 &amp; X68)</f>
        <v>5.79</v>
      </c>
      <c r="L68" s="180">
        <f t="shared" ref="L68:L98" ca="1" si="23">INDIRECT("NDMC_EOD!" &amp; $V$3 &amp; X68)</f>
        <v>2.79</v>
      </c>
      <c r="M68" s="181">
        <f t="shared" ref="M68:M98" ca="1" si="24">SUM(I68:L68)</f>
        <v>590.18999999999994</v>
      </c>
      <c r="N68" s="179">
        <f t="shared" ref="N68:N98" ca="1" si="25">INDIRECT("BRPL_ISGS_exbus!" &amp; $V$3 &amp; X68)</f>
        <v>494.70806855792205</v>
      </c>
      <c r="O68" s="180">
        <f t="shared" ref="O68:O98" ca="1" si="26">INDIRECT("BYPL_ISGS_exbus!" &amp; $V$3 &amp; X68)</f>
        <v>86.911417502261983</v>
      </c>
      <c r="P68" s="180">
        <f t="shared" ref="P68:P98" ca="1" si="27">INDIRECT("TPDDL_ISGS_exbus!" &amp; $V$3 &amp; X68)</f>
        <v>5.7900944349107917</v>
      </c>
      <c r="Q68" s="180">
        <f t="shared" ref="Q68:Q98" ca="1" si="28">INDIRECT("NDMC_ISGS_exbus!" &amp; $V$3 &amp; X68)</f>
        <v>2.7900455049052</v>
      </c>
      <c r="R68" s="181">
        <f t="shared" ref="R68:R98" ca="1" si="29">SUM(N68:Q68)</f>
        <v>590.19962599999997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611.16250000000002</v>
      </c>
      <c r="H69" s="182">
        <f t="shared" ca="1" si="17"/>
        <v>590.19962599999997</v>
      </c>
      <c r="I69" s="183">
        <f t="shared" ca="1" si="20"/>
        <v>494.7</v>
      </c>
      <c r="J69" s="180">
        <f t="shared" ca="1" si="21"/>
        <v>86.91</v>
      </c>
      <c r="K69" s="180">
        <f t="shared" ca="1" si="22"/>
        <v>5.79</v>
      </c>
      <c r="L69" s="180">
        <f t="shared" ca="1" si="23"/>
        <v>2.79</v>
      </c>
      <c r="M69" s="181">
        <f t="shared" ca="1" si="24"/>
        <v>590.18999999999994</v>
      </c>
      <c r="N69" s="179">
        <f t="shared" ca="1" si="25"/>
        <v>494.70806855792205</v>
      </c>
      <c r="O69" s="180">
        <f t="shared" ca="1" si="26"/>
        <v>86.911417502261983</v>
      </c>
      <c r="P69" s="180">
        <f t="shared" ca="1" si="27"/>
        <v>5.7900944349107917</v>
      </c>
      <c r="Q69" s="180">
        <f t="shared" ca="1" si="28"/>
        <v>2.7900455049052</v>
      </c>
      <c r="R69" s="181">
        <f t="shared" ca="1" si="29"/>
        <v>590.19962599999997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611.16250000000002</v>
      </c>
      <c r="H70" s="182">
        <f t="shared" ca="1" si="17"/>
        <v>590.19962599999997</v>
      </c>
      <c r="I70" s="183">
        <f t="shared" ca="1" si="20"/>
        <v>494.7</v>
      </c>
      <c r="J70" s="180">
        <f t="shared" ca="1" si="21"/>
        <v>86.91</v>
      </c>
      <c r="K70" s="180">
        <f t="shared" ca="1" si="22"/>
        <v>5.79</v>
      </c>
      <c r="L70" s="180">
        <f t="shared" ca="1" si="23"/>
        <v>2.79</v>
      </c>
      <c r="M70" s="181">
        <f t="shared" ca="1" si="24"/>
        <v>590.18999999999994</v>
      </c>
      <c r="N70" s="179">
        <f t="shared" ca="1" si="25"/>
        <v>494.70806855792205</v>
      </c>
      <c r="O70" s="180">
        <f t="shared" ca="1" si="26"/>
        <v>86.911417502261983</v>
      </c>
      <c r="P70" s="180">
        <f t="shared" ca="1" si="27"/>
        <v>5.7900944349107917</v>
      </c>
      <c r="Q70" s="180">
        <f t="shared" ca="1" si="28"/>
        <v>2.7900455049052</v>
      </c>
      <c r="R70" s="181">
        <f t="shared" ca="1" si="29"/>
        <v>590.19962599999997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661.16250000000002</v>
      </c>
      <c r="H71" s="182">
        <f t="shared" ca="1" si="17"/>
        <v>638.48462600000005</v>
      </c>
      <c r="I71" s="183">
        <f t="shared" ca="1" si="20"/>
        <v>539.59</v>
      </c>
      <c r="J71" s="180">
        <f t="shared" ca="1" si="21"/>
        <v>90</v>
      </c>
      <c r="K71" s="180">
        <f t="shared" ca="1" si="22"/>
        <v>6</v>
      </c>
      <c r="L71" s="180">
        <f t="shared" ca="1" si="23"/>
        <v>2.89</v>
      </c>
      <c r="M71" s="181">
        <f t="shared" ca="1" si="24"/>
        <v>638.48</v>
      </c>
      <c r="N71" s="179">
        <f t="shared" ca="1" si="25"/>
        <v>539.59</v>
      </c>
      <c r="O71" s="180">
        <f t="shared" ca="1" si="26"/>
        <v>90.004390613792623</v>
      </c>
      <c r="P71" s="180">
        <f t="shared" ca="1" si="27"/>
        <v>6.0002128080411117</v>
      </c>
      <c r="Q71" s="180">
        <f t="shared" ca="1" si="28"/>
        <v>2.890022578166239</v>
      </c>
      <c r="R71" s="181">
        <f t="shared" ca="1" si="29"/>
        <v>638.48462600000005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661.16250000000002</v>
      </c>
      <c r="H72" s="182">
        <f t="shared" ca="1" si="17"/>
        <v>638.48462600000005</v>
      </c>
      <c r="I72" s="183">
        <f t="shared" ca="1" si="20"/>
        <v>539.59</v>
      </c>
      <c r="J72" s="180">
        <f t="shared" ca="1" si="21"/>
        <v>90</v>
      </c>
      <c r="K72" s="180">
        <f t="shared" ca="1" si="22"/>
        <v>6</v>
      </c>
      <c r="L72" s="180">
        <f t="shared" ca="1" si="23"/>
        <v>2.89</v>
      </c>
      <c r="M72" s="181">
        <f t="shared" ca="1" si="24"/>
        <v>638.48</v>
      </c>
      <c r="N72" s="179">
        <f t="shared" ca="1" si="25"/>
        <v>539.59</v>
      </c>
      <c r="O72" s="180">
        <f t="shared" ca="1" si="26"/>
        <v>90.004390613792623</v>
      </c>
      <c r="P72" s="180">
        <f t="shared" ca="1" si="27"/>
        <v>6.0002128080411117</v>
      </c>
      <c r="Q72" s="180">
        <f t="shared" ca="1" si="28"/>
        <v>2.890022578166239</v>
      </c>
      <c r="R72" s="181">
        <f t="shared" ca="1" si="29"/>
        <v>638.48462600000005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661.16250000000002</v>
      </c>
      <c r="H73" s="182">
        <f t="shared" ca="1" si="17"/>
        <v>638.48462600000005</v>
      </c>
      <c r="I73" s="183">
        <f t="shared" ca="1" si="20"/>
        <v>539.59</v>
      </c>
      <c r="J73" s="180">
        <f t="shared" ca="1" si="21"/>
        <v>90</v>
      </c>
      <c r="K73" s="180">
        <f t="shared" ca="1" si="22"/>
        <v>6</v>
      </c>
      <c r="L73" s="180">
        <f t="shared" ca="1" si="23"/>
        <v>2.89</v>
      </c>
      <c r="M73" s="181">
        <f t="shared" ca="1" si="24"/>
        <v>638.48</v>
      </c>
      <c r="N73" s="179">
        <f t="shared" ca="1" si="25"/>
        <v>539.59</v>
      </c>
      <c r="O73" s="180">
        <f t="shared" ca="1" si="26"/>
        <v>90.004390613792623</v>
      </c>
      <c r="P73" s="180">
        <f t="shared" ca="1" si="27"/>
        <v>6.0002128080411117</v>
      </c>
      <c r="Q73" s="180">
        <f t="shared" ca="1" si="28"/>
        <v>2.890022578166239</v>
      </c>
      <c r="R73" s="181">
        <f t="shared" ca="1" si="29"/>
        <v>638.48462600000005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661.16250000000002</v>
      </c>
      <c r="H74" s="182">
        <f t="shared" ca="1" si="17"/>
        <v>638.48462600000005</v>
      </c>
      <c r="I74" s="183">
        <f t="shared" ca="1" si="20"/>
        <v>539.59</v>
      </c>
      <c r="J74" s="180">
        <f t="shared" ca="1" si="21"/>
        <v>90</v>
      </c>
      <c r="K74" s="180">
        <f t="shared" ca="1" si="22"/>
        <v>6</v>
      </c>
      <c r="L74" s="180">
        <f t="shared" ca="1" si="23"/>
        <v>2.89</v>
      </c>
      <c r="M74" s="181">
        <f t="shared" ca="1" si="24"/>
        <v>638.48</v>
      </c>
      <c r="N74" s="179">
        <f t="shared" ca="1" si="25"/>
        <v>539.59</v>
      </c>
      <c r="O74" s="180">
        <f t="shared" ca="1" si="26"/>
        <v>90.004390613792623</v>
      </c>
      <c r="P74" s="180">
        <f t="shared" ca="1" si="27"/>
        <v>6.0002128080411117</v>
      </c>
      <c r="Q74" s="180">
        <f t="shared" ca="1" si="28"/>
        <v>2.890022578166239</v>
      </c>
      <c r="R74" s="181">
        <f t="shared" ca="1" si="29"/>
        <v>638.48462600000005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661.16250000000002</v>
      </c>
      <c r="H75" s="182">
        <f t="shared" ca="1" si="17"/>
        <v>638.48462600000005</v>
      </c>
      <c r="I75" s="183">
        <f t="shared" ca="1" si="20"/>
        <v>539.59</v>
      </c>
      <c r="J75" s="180">
        <f t="shared" ca="1" si="21"/>
        <v>90</v>
      </c>
      <c r="K75" s="180">
        <f t="shared" ca="1" si="22"/>
        <v>6</v>
      </c>
      <c r="L75" s="180">
        <f t="shared" ca="1" si="23"/>
        <v>2.89</v>
      </c>
      <c r="M75" s="181">
        <f t="shared" ca="1" si="24"/>
        <v>638.48</v>
      </c>
      <c r="N75" s="179">
        <f t="shared" ca="1" si="25"/>
        <v>539.59</v>
      </c>
      <c r="O75" s="180">
        <f t="shared" ca="1" si="26"/>
        <v>90.004390613792623</v>
      </c>
      <c r="P75" s="180">
        <f t="shared" ca="1" si="27"/>
        <v>6.0002128080411117</v>
      </c>
      <c r="Q75" s="180">
        <f t="shared" ca="1" si="28"/>
        <v>2.890022578166239</v>
      </c>
      <c r="R75" s="181">
        <f t="shared" ca="1" si="29"/>
        <v>638.48462600000005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661.16250000000002</v>
      </c>
      <c r="H76" s="182">
        <f t="shared" ca="1" si="17"/>
        <v>638.48462600000005</v>
      </c>
      <c r="I76" s="183">
        <f t="shared" ca="1" si="20"/>
        <v>539.59</v>
      </c>
      <c r="J76" s="180">
        <f t="shared" ca="1" si="21"/>
        <v>90</v>
      </c>
      <c r="K76" s="180">
        <f t="shared" ca="1" si="22"/>
        <v>6</v>
      </c>
      <c r="L76" s="180">
        <f t="shared" ca="1" si="23"/>
        <v>2.89</v>
      </c>
      <c r="M76" s="181">
        <f t="shared" ca="1" si="24"/>
        <v>638.48</v>
      </c>
      <c r="N76" s="179">
        <f t="shared" ca="1" si="25"/>
        <v>539.59</v>
      </c>
      <c r="O76" s="180">
        <f t="shared" ca="1" si="26"/>
        <v>90.004390613792623</v>
      </c>
      <c r="P76" s="180">
        <f t="shared" ca="1" si="27"/>
        <v>6.0002128080411117</v>
      </c>
      <c r="Q76" s="180">
        <f t="shared" ca="1" si="28"/>
        <v>2.890022578166239</v>
      </c>
      <c r="R76" s="181">
        <f t="shared" ca="1" si="29"/>
        <v>638.48462600000005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661.16250000000002</v>
      </c>
      <c r="H77" s="182">
        <f t="shared" ca="1" si="17"/>
        <v>638.48462600000005</v>
      </c>
      <c r="I77" s="183">
        <f t="shared" ca="1" si="20"/>
        <v>539.59</v>
      </c>
      <c r="J77" s="180">
        <f t="shared" ca="1" si="21"/>
        <v>90</v>
      </c>
      <c r="K77" s="180">
        <f t="shared" ca="1" si="22"/>
        <v>6</v>
      </c>
      <c r="L77" s="180">
        <f t="shared" ca="1" si="23"/>
        <v>2.89</v>
      </c>
      <c r="M77" s="181">
        <f t="shared" ca="1" si="24"/>
        <v>638.48</v>
      </c>
      <c r="N77" s="179">
        <f t="shared" ca="1" si="25"/>
        <v>539.59</v>
      </c>
      <c r="O77" s="180">
        <f t="shared" ca="1" si="26"/>
        <v>90.004390613792623</v>
      </c>
      <c r="P77" s="180">
        <f t="shared" ca="1" si="27"/>
        <v>6.0002128080411117</v>
      </c>
      <c r="Q77" s="180">
        <f t="shared" ca="1" si="28"/>
        <v>2.890022578166239</v>
      </c>
      <c r="R77" s="181">
        <f t="shared" ca="1" si="29"/>
        <v>638.48462600000005</v>
      </c>
      <c r="W77" s="46"/>
      <c r="X77" s="46">
        <v>77</v>
      </c>
    </row>
    <row r="78" spans="1:24">
      <c r="A78" s="61" t="s">
        <v>120</v>
      </c>
      <c r="B78" s="174">
        <f t="shared" ca="1" si="18"/>
        <v>688.71594700000003</v>
      </c>
      <c r="C78" s="179">
        <f t="shared" ca="1" si="19"/>
        <v>512.27672525309299</v>
      </c>
      <c r="D78" s="180">
        <f t="shared" ca="1" si="19"/>
        <v>164.15771584957341</v>
      </c>
      <c r="E78" s="180">
        <f t="shared" ca="1" si="19"/>
        <v>9.3589708994554925</v>
      </c>
      <c r="F78" s="181">
        <f t="shared" ca="1" si="19"/>
        <v>2.9225349978782731</v>
      </c>
      <c r="G78" s="182">
        <f t="shared" ca="1" si="16"/>
        <v>664.52909999999997</v>
      </c>
      <c r="H78" s="182">
        <f t="shared" ca="1" si="17"/>
        <v>641.73575200000005</v>
      </c>
      <c r="I78" s="183">
        <f t="shared" ca="1" si="20"/>
        <v>539.48</v>
      </c>
      <c r="J78" s="180">
        <f t="shared" ca="1" si="21"/>
        <v>90</v>
      </c>
      <c r="K78" s="180">
        <f t="shared" ca="1" si="22"/>
        <v>9.3699999999999992</v>
      </c>
      <c r="L78" s="180">
        <f t="shared" ca="1" si="23"/>
        <v>2.89</v>
      </c>
      <c r="M78" s="181">
        <f t="shared" ca="1" si="24"/>
        <v>641.74</v>
      </c>
      <c r="N78" s="179">
        <f t="shared" ca="1" si="25"/>
        <v>539.47642891039993</v>
      </c>
      <c r="O78" s="180">
        <f t="shared" ca="1" si="26"/>
        <v>89.999404244709694</v>
      </c>
      <c r="P78" s="180">
        <f t="shared" ca="1" si="27"/>
        <v>9.3699379752547767</v>
      </c>
      <c r="Q78" s="180">
        <f t="shared" ca="1" si="28"/>
        <v>2.8899808696356781</v>
      </c>
      <c r="R78" s="181">
        <f t="shared" ca="1" si="29"/>
        <v>641.73575200000005</v>
      </c>
      <c r="W78" s="46"/>
      <c r="X78" s="46">
        <v>78</v>
      </c>
    </row>
    <row r="79" spans="1:24">
      <c r="A79" s="61" t="s">
        <v>121</v>
      </c>
      <c r="B79" s="174">
        <f t="shared" ca="1" si="18"/>
        <v>688.41594699999996</v>
      </c>
      <c r="C79" s="179">
        <f t="shared" ca="1" si="19"/>
        <v>512.05358098259171</v>
      </c>
      <c r="D79" s="180">
        <f t="shared" ca="1" si="19"/>
        <v>164.08620986082809</v>
      </c>
      <c r="E79" s="180">
        <f t="shared" ca="1" si="19"/>
        <v>9.354894195145004</v>
      </c>
      <c r="F79" s="181">
        <f t="shared" ca="1" si="19"/>
        <v>2.9212619614353348</v>
      </c>
      <c r="G79" s="182">
        <f t="shared" ca="1" si="16"/>
        <v>688.41594699999996</v>
      </c>
      <c r="H79" s="182">
        <f t="shared" ca="1" si="17"/>
        <v>664.80327999999997</v>
      </c>
      <c r="I79" s="183">
        <f t="shared" ca="1" si="20"/>
        <v>494.48</v>
      </c>
      <c r="J79" s="180">
        <f t="shared" ca="1" si="21"/>
        <v>158.49</v>
      </c>
      <c r="K79" s="180">
        <f t="shared" ca="1" si="22"/>
        <v>9.0399999999999991</v>
      </c>
      <c r="L79" s="180">
        <f t="shared" ca="1" si="23"/>
        <v>2.79</v>
      </c>
      <c r="M79" s="181">
        <f t="shared" ca="1" si="24"/>
        <v>664.8</v>
      </c>
      <c r="N79" s="179">
        <f t="shared" ca="1" si="25"/>
        <v>494.48243967268354</v>
      </c>
      <c r="O79" s="180">
        <f t="shared" ca="1" si="26"/>
        <v>158.49078196028881</v>
      </c>
      <c r="P79" s="180">
        <f t="shared" ca="1" si="27"/>
        <v>9.0400446016847162</v>
      </c>
      <c r="Q79" s="180">
        <f t="shared" ca="1" si="28"/>
        <v>2.7900137653429602</v>
      </c>
      <c r="R79" s="181">
        <f t="shared" ca="1" si="29"/>
        <v>664.80327999999997</v>
      </c>
      <c r="W79" s="46"/>
      <c r="X79" s="46">
        <v>79</v>
      </c>
    </row>
    <row r="80" spans="1:24">
      <c r="A80" s="61" t="s">
        <v>122</v>
      </c>
      <c r="B80" s="174">
        <f t="shared" ca="1" si="18"/>
        <v>688.41594699999996</v>
      </c>
      <c r="C80" s="179">
        <f t="shared" ca="1" si="19"/>
        <v>512.05358098259171</v>
      </c>
      <c r="D80" s="180">
        <f t="shared" ca="1" si="19"/>
        <v>164.08620986082809</v>
      </c>
      <c r="E80" s="180">
        <f t="shared" ca="1" si="19"/>
        <v>9.354894195145004</v>
      </c>
      <c r="F80" s="181">
        <f t="shared" ca="1" si="19"/>
        <v>2.9212619614353348</v>
      </c>
      <c r="G80" s="182">
        <f t="shared" ca="1" si="16"/>
        <v>688.41594699999996</v>
      </c>
      <c r="H80" s="182">
        <f t="shared" ca="1" si="17"/>
        <v>664.80327999999997</v>
      </c>
      <c r="I80" s="183">
        <f t="shared" ca="1" si="20"/>
        <v>494.48</v>
      </c>
      <c r="J80" s="180">
        <f t="shared" ca="1" si="21"/>
        <v>158.49</v>
      </c>
      <c r="K80" s="180">
        <f t="shared" ca="1" si="22"/>
        <v>9.0399999999999991</v>
      </c>
      <c r="L80" s="180">
        <f t="shared" ca="1" si="23"/>
        <v>2.79</v>
      </c>
      <c r="M80" s="181">
        <f t="shared" ca="1" si="24"/>
        <v>664.8</v>
      </c>
      <c r="N80" s="179">
        <f t="shared" ca="1" si="25"/>
        <v>494.48243967268354</v>
      </c>
      <c r="O80" s="180">
        <f t="shared" ca="1" si="26"/>
        <v>158.49078196028881</v>
      </c>
      <c r="P80" s="180">
        <f t="shared" ca="1" si="27"/>
        <v>9.0400446016847162</v>
      </c>
      <c r="Q80" s="180">
        <f t="shared" ca="1" si="28"/>
        <v>2.7900137653429602</v>
      </c>
      <c r="R80" s="181">
        <f t="shared" ca="1" si="29"/>
        <v>664.80327999999997</v>
      </c>
      <c r="W80" s="46"/>
      <c r="X80" s="46">
        <v>80</v>
      </c>
    </row>
    <row r="81" spans="1:24">
      <c r="A81" s="61" t="s">
        <v>123</v>
      </c>
      <c r="B81" s="174">
        <f t="shared" ca="1" si="18"/>
        <v>688.41594699999996</v>
      </c>
      <c r="C81" s="179">
        <f t="shared" ca="1" si="19"/>
        <v>512.05358098259171</v>
      </c>
      <c r="D81" s="180">
        <f t="shared" ca="1" si="19"/>
        <v>164.08620986082809</v>
      </c>
      <c r="E81" s="180">
        <f t="shared" ca="1" si="19"/>
        <v>9.354894195145004</v>
      </c>
      <c r="F81" s="181">
        <f t="shared" ca="1" si="19"/>
        <v>2.9212619614353348</v>
      </c>
      <c r="G81" s="182">
        <f t="shared" ca="1" si="16"/>
        <v>688.41594699999996</v>
      </c>
      <c r="H81" s="182">
        <f t="shared" ca="1" si="17"/>
        <v>664.80327999999997</v>
      </c>
      <c r="I81" s="183">
        <f t="shared" ca="1" si="20"/>
        <v>494.48</v>
      </c>
      <c r="J81" s="180">
        <f t="shared" ca="1" si="21"/>
        <v>158.49</v>
      </c>
      <c r="K81" s="180">
        <f t="shared" ca="1" si="22"/>
        <v>9.0399999999999991</v>
      </c>
      <c r="L81" s="180">
        <f t="shared" ca="1" si="23"/>
        <v>2.79</v>
      </c>
      <c r="M81" s="181">
        <f t="shared" ca="1" si="24"/>
        <v>664.8</v>
      </c>
      <c r="N81" s="179">
        <f t="shared" ca="1" si="25"/>
        <v>494.48243967268354</v>
      </c>
      <c r="O81" s="180">
        <f t="shared" ca="1" si="26"/>
        <v>158.49078196028881</v>
      </c>
      <c r="P81" s="180">
        <f t="shared" ca="1" si="27"/>
        <v>9.0400446016847162</v>
      </c>
      <c r="Q81" s="180">
        <f t="shared" ca="1" si="28"/>
        <v>2.7900137653429602</v>
      </c>
      <c r="R81" s="181">
        <f t="shared" ca="1" si="29"/>
        <v>664.80327999999997</v>
      </c>
      <c r="W81" s="46"/>
      <c r="X81" s="46">
        <v>81</v>
      </c>
    </row>
    <row r="82" spans="1:24">
      <c r="A82" s="61" t="s">
        <v>124</v>
      </c>
      <c r="B82" s="174">
        <f t="shared" ca="1" si="18"/>
        <v>688.71594700000003</v>
      </c>
      <c r="C82" s="179">
        <f t="shared" ca="1" si="19"/>
        <v>512.27672525309299</v>
      </c>
      <c r="D82" s="180">
        <f t="shared" ca="1" si="19"/>
        <v>164.15771584957341</v>
      </c>
      <c r="E82" s="180">
        <f t="shared" ca="1" si="19"/>
        <v>9.3589708994554925</v>
      </c>
      <c r="F82" s="181">
        <f t="shared" ca="1" si="19"/>
        <v>2.9225349978782731</v>
      </c>
      <c r="G82" s="182">
        <f t="shared" ca="1" si="16"/>
        <v>688.71594700000003</v>
      </c>
      <c r="H82" s="182">
        <f t="shared" ca="1" si="17"/>
        <v>665.09298999999999</v>
      </c>
      <c r="I82" s="183">
        <f t="shared" ca="1" si="20"/>
        <v>494.69</v>
      </c>
      <c r="J82" s="180">
        <f t="shared" ca="1" si="21"/>
        <v>158.56</v>
      </c>
      <c r="K82" s="180">
        <f t="shared" ca="1" si="22"/>
        <v>9.0500000000000007</v>
      </c>
      <c r="L82" s="180">
        <f t="shared" ca="1" si="23"/>
        <v>2.79</v>
      </c>
      <c r="M82" s="181">
        <f t="shared" ca="1" si="24"/>
        <v>665.08999999999992</v>
      </c>
      <c r="N82" s="179">
        <f t="shared" ca="1" si="25"/>
        <v>494.69222394427828</v>
      </c>
      <c r="O82" s="180">
        <f t="shared" ca="1" si="26"/>
        <v>158.5607128274369</v>
      </c>
      <c r="P82" s="180">
        <f t="shared" ca="1" si="27"/>
        <v>9.0500406854711404</v>
      </c>
      <c r="Q82" s="180">
        <f t="shared" ca="1" si="28"/>
        <v>2.7900125428137548</v>
      </c>
      <c r="R82" s="181">
        <f t="shared" ca="1" si="29"/>
        <v>665.0929900000001</v>
      </c>
      <c r="W82" s="46"/>
      <c r="X82" s="46">
        <v>82</v>
      </c>
    </row>
    <row r="83" spans="1:24">
      <c r="A83" s="61" t="s">
        <v>125</v>
      </c>
      <c r="B83" s="174">
        <f t="shared" ca="1" si="18"/>
        <v>688.71594700000003</v>
      </c>
      <c r="C83" s="179">
        <f t="shared" ca="1" si="19"/>
        <v>512.27672525309299</v>
      </c>
      <c r="D83" s="180">
        <f t="shared" ca="1" si="19"/>
        <v>164.15771584957341</v>
      </c>
      <c r="E83" s="180">
        <f t="shared" ca="1" si="19"/>
        <v>9.3589708994554925</v>
      </c>
      <c r="F83" s="181">
        <f t="shared" ca="1" si="19"/>
        <v>2.9225349978782731</v>
      </c>
      <c r="G83" s="182">
        <f t="shared" ca="1" si="16"/>
        <v>679.52909999999997</v>
      </c>
      <c r="H83" s="182">
        <f t="shared" ca="1" si="17"/>
        <v>656.22125200000005</v>
      </c>
      <c r="I83" s="183">
        <f t="shared" ca="1" si="20"/>
        <v>538.96</v>
      </c>
      <c r="J83" s="180">
        <f t="shared" ca="1" si="21"/>
        <v>105</v>
      </c>
      <c r="K83" s="180">
        <f t="shared" ca="1" si="22"/>
        <v>9.3699999999999992</v>
      </c>
      <c r="L83" s="180">
        <f t="shared" ca="1" si="23"/>
        <v>2.89</v>
      </c>
      <c r="M83" s="181">
        <f t="shared" ca="1" si="24"/>
        <v>656.22</v>
      </c>
      <c r="N83" s="179">
        <f t="shared" ca="1" si="25"/>
        <v>538.96</v>
      </c>
      <c r="O83" s="180">
        <f t="shared" ca="1" si="26"/>
        <v>105.00124591123469</v>
      </c>
      <c r="P83" s="180">
        <f t="shared" ca="1" si="27"/>
        <v>9.3699999999999992</v>
      </c>
      <c r="Q83" s="180">
        <f t="shared" ca="1" si="28"/>
        <v>2.8900060887653627</v>
      </c>
      <c r="R83" s="181">
        <f t="shared" ca="1" si="29"/>
        <v>656.22125200000016</v>
      </c>
      <c r="W83" s="46"/>
      <c r="X83" s="46">
        <v>83</v>
      </c>
    </row>
    <row r="84" spans="1:24">
      <c r="A84" s="61" t="s">
        <v>126</v>
      </c>
      <c r="B84" s="174">
        <f t="shared" ca="1" si="18"/>
        <v>688.71594700000003</v>
      </c>
      <c r="C84" s="179">
        <f t="shared" ca="1" si="19"/>
        <v>512.27672525309299</v>
      </c>
      <c r="D84" s="180">
        <f t="shared" ca="1" si="19"/>
        <v>164.15771584957341</v>
      </c>
      <c r="E84" s="180">
        <f t="shared" ca="1" si="19"/>
        <v>9.3589708994554925</v>
      </c>
      <c r="F84" s="181">
        <f t="shared" ca="1" si="19"/>
        <v>2.9225349978782731</v>
      </c>
      <c r="G84" s="182">
        <f t="shared" ca="1" si="16"/>
        <v>679.52909999999997</v>
      </c>
      <c r="H84" s="182">
        <f t="shared" ca="1" si="17"/>
        <v>656.22125200000005</v>
      </c>
      <c r="I84" s="183">
        <f t="shared" ca="1" si="20"/>
        <v>538.96</v>
      </c>
      <c r="J84" s="180">
        <f t="shared" ca="1" si="21"/>
        <v>105</v>
      </c>
      <c r="K84" s="180">
        <f t="shared" ca="1" si="22"/>
        <v>9.3699999999999992</v>
      </c>
      <c r="L84" s="180">
        <f t="shared" ca="1" si="23"/>
        <v>2.89</v>
      </c>
      <c r="M84" s="181">
        <f t="shared" ca="1" si="24"/>
        <v>656.22</v>
      </c>
      <c r="N84" s="179">
        <f t="shared" ca="1" si="25"/>
        <v>538.96</v>
      </c>
      <c r="O84" s="180">
        <f t="shared" ca="1" si="26"/>
        <v>105.00124591123469</v>
      </c>
      <c r="P84" s="180">
        <f t="shared" ca="1" si="27"/>
        <v>9.3699999999999992</v>
      </c>
      <c r="Q84" s="180">
        <f t="shared" ca="1" si="28"/>
        <v>2.8900060887653627</v>
      </c>
      <c r="R84" s="181">
        <f t="shared" ca="1" si="29"/>
        <v>656.22125200000016</v>
      </c>
      <c r="W84" s="46"/>
      <c r="X84" s="46">
        <v>84</v>
      </c>
    </row>
    <row r="85" spans="1:24">
      <c r="A85" s="61" t="s">
        <v>127</v>
      </c>
      <c r="B85" s="174">
        <f t="shared" ca="1" si="18"/>
        <v>688.41594699999996</v>
      </c>
      <c r="C85" s="179">
        <f t="shared" ca="1" si="19"/>
        <v>512.05358098259171</v>
      </c>
      <c r="D85" s="180">
        <f t="shared" ca="1" si="19"/>
        <v>164.08620986082809</v>
      </c>
      <c r="E85" s="180">
        <f t="shared" ca="1" si="19"/>
        <v>9.354894195145004</v>
      </c>
      <c r="F85" s="181">
        <f t="shared" ca="1" si="19"/>
        <v>2.9212619614353348</v>
      </c>
      <c r="G85" s="182">
        <f t="shared" ca="1" si="16"/>
        <v>686.30070000000001</v>
      </c>
      <c r="H85" s="182">
        <f t="shared" ca="1" si="17"/>
        <v>662.76058599999999</v>
      </c>
      <c r="I85" s="183">
        <f t="shared" ca="1" si="20"/>
        <v>538.51</v>
      </c>
      <c r="J85" s="180">
        <f t="shared" ca="1" si="21"/>
        <v>112</v>
      </c>
      <c r="K85" s="180">
        <f t="shared" ca="1" si="22"/>
        <v>9.36</v>
      </c>
      <c r="L85" s="180">
        <f t="shared" ca="1" si="23"/>
        <v>2.89</v>
      </c>
      <c r="M85" s="181">
        <f t="shared" ca="1" si="24"/>
        <v>662.76</v>
      </c>
      <c r="N85" s="179">
        <f t="shared" ca="1" si="25"/>
        <v>538.51</v>
      </c>
      <c r="O85" s="180">
        <f t="shared" ca="1" si="26"/>
        <v>112.00058315416861</v>
      </c>
      <c r="P85" s="180">
        <f t="shared" ca="1" si="27"/>
        <v>9.36</v>
      </c>
      <c r="Q85" s="180">
        <f t="shared" ca="1" si="28"/>
        <v>2.8900028458314195</v>
      </c>
      <c r="R85" s="181">
        <f t="shared" ca="1" si="29"/>
        <v>662.76058599999999</v>
      </c>
      <c r="W85" s="46"/>
      <c r="X85" s="46">
        <v>85</v>
      </c>
    </row>
    <row r="86" spans="1:24">
      <c r="A86" s="61" t="s">
        <v>128</v>
      </c>
      <c r="B86" s="174">
        <f t="shared" ca="1" si="18"/>
        <v>688.41594699999996</v>
      </c>
      <c r="C86" s="179">
        <f t="shared" ca="1" si="19"/>
        <v>512.05358098259171</v>
      </c>
      <c r="D86" s="180">
        <f t="shared" ca="1" si="19"/>
        <v>164.08620986082809</v>
      </c>
      <c r="E86" s="180">
        <f t="shared" ca="1" si="19"/>
        <v>9.354894195145004</v>
      </c>
      <c r="F86" s="181">
        <f t="shared" ca="1" si="19"/>
        <v>2.9212619614353348</v>
      </c>
      <c r="G86" s="182">
        <f t="shared" ca="1" si="16"/>
        <v>688.41594699999996</v>
      </c>
      <c r="H86" s="182">
        <f t="shared" ca="1" si="17"/>
        <v>664.80327999999997</v>
      </c>
      <c r="I86" s="183">
        <f t="shared" ca="1" si="20"/>
        <v>530.54999999999995</v>
      </c>
      <c r="J86" s="180">
        <f t="shared" ca="1" si="21"/>
        <v>122</v>
      </c>
      <c r="K86" s="180">
        <f t="shared" ca="1" si="22"/>
        <v>9.36</v>
      </c>
      <c r="L86" s="180">
        <f t="shared" ca="1" si="23"/>
        <v>2.89</v>
      </c>
      <c r="M86" s="181">
        <f t="shared" ca="1" si="24"/>
        <v>664.8</v>
      </c>
      <c r="N86" s="179">
        <f t="shared" ca="1" si="25"/>
        <v>530.54999999999995</v>
      </c>
      <c r="O86" s="180">
        <f t="shared" ca="1" si="26"/>
        <v>122.00326376491425</v>
      </c>
      <c r="P86" s="180">
        <f t="shared" ca="1" si="27"/>
        <v>9.36</v>
      </c>
      <c r="Q86" s="180">
        <f t="shared" ca="1" si="28"/>
        <v>2.8900162350858061</v>
      </c>
      <c r="R86" s="181">
        <f t="shared" ca="1" si="29"/>
        <v>664.80327999999997</v>
      </c>
      <c r="W86" s="46"/>
      <c r="X86" s="46">
        <v>86</v>
      </c>
    </row>
    <row r="87" spans="1:24">
      <c r="A87" s="61" t="s">
        <v>129</v>
      </c>
      <c r="B87" s="174">
        <f t="shared" ca="1" si="18"/>
        <v>688.41594699999996</v>
      </c>
      <c r="C87" s="179">
        <f t="shared" ca="1" si="19"/>
        <v>512.05358098259171</v>
      </c>
      <c r="D87" s="180">
        <f t="shared" ca="1" si="19"/>
        <v>164.08620986082809</v>
      </c>
      <c r="E87" s="180">
        <f t="shared" ca="1" si="19"/>
        <v>9.354894195145004</v>
      </c>
      <c r="F87" s="181">
        <f t="shared" ca="1" si="19"/>
        <v>2.9212619614353348</v>
      </c>
      <c r="G87" s="182">
        <f t="shared" ca="1" si="16"/>
        <v>687.30070000000001</v>
      </c>
      <c r="H87" s="182">
        <f t="shared" ca="1" si="17"/>
        <v>663.72628599999996</v>
      </c>
      <c r="I87" s="183">
        <f t="shared" ca="1" si="20"/>
        <v>538.48</v>
      </c>
      <c r="J87" s="180">
        <f t="shared" ca="1" si="21"/>
        <v>113</v>
      </c>
      <c r="K87" s="180">
        <f t="shared" ca="1" si="22"/>
        <v>9.36</v>
      </c>
      <c r="L87" s="180">
        <f t="shared" ca="1" si="23"/>
        <v>2.89</v>
      </c>
      <c r="M87" s="181">
        <f t="shared" ca="1" si="24"/>
        <v>663.73</v>
      </c>
      <c r="N87" s="179">
        <f t="shared" ca="1" si="25"/>
        <v>538.47698685501632</v>
      </c>
      <c r="O87" s="180">
        <f t="shared" ca="1" si="26"/>
        <v>112.99936769168185</v>
      </c>
      <c r="P87" s="180">
        <f t="shared" ca="1" si="27"/>
        <v>9.3599476247269209</v>
      </c>
      <c r="Q87" s="180">
        <f t="shared" ca="1" si="28"/>
        <v>2.8899838285748722</v>
      </c>
      <c r="R87" s="181">
        <f t="shared" ca="1" si="29"/>
        <v>663.72628599999996</v>
      </c>
      <c r="W87" s="46"/>
      <c r="X87" s="46">
        <v>87</v>
      </c>
    </row>
    <row r="88" spans="1:24">
      <c r="A88" s="61" t="s">
        <v>130</v>
      </c>
      <c r="B88" s="174">
        <f t="shared" ca="1" si="18"/>
        <v>688.41594699999996</v>
      </c>
      <c r="C88" s="179">
        <f t="shared" ca="1" si="19"/>
        <v>512.05358098259171</v>
      </c>
      <c r="D88" s="180">
        <f t="shared" ca="1" si="19"/>
        <v>164.08620986082809</v>
      </c>
      <c r="E88" s="180">
        <f t="shared" ca="1" si="19"/>
        <v>9.354894195145004</v>
      </c>
      <c r="F88" s="181">
        <f t="shared" ca="1" si="19"/>
        <v>2.9212619614353348</v>
      </c>
      <c r="G88" s="182">
        <f t="shared" ca="1" si="16"/>
        <v>688.41594699999996</v>
      </c>
      <c r="H88" s="182">
        <f t="shared" ca="1" si="17"/>
        <v>664.80327999999997</v>
      </c>
      <c r="I88" s="183">
        <f t="shared" ca="1" si="20"/>
        <v>529.54999999999995</v>
      </c>
      <c r="J88" s="180">
        <f t="shared" ca="1" si="21"/>
        <v>123</v>
      </c>
      <c r="K88" s="180">
        <f t="shared" ca="1" si="22"/>
        <v>9.36</v>
      </c>
      <c r="L88" s="180">
        <f t="shared" ca="1" si="23"/>
        <v>2.89</v>
      </c>
      <c r="M88" s="181">
        <f t="shared" ca="1" si="24"/>
        <v>664.8</v>
      </c>
      <c r="N88" s="179">
        <f t="shared" ca="1" si="25"/>
        <v>529.54999999999995</v>
      </c>
      <c r="O88" s="180">
        <f t="shared" ca="1" si="26"/>
        <v>123.00326372059664</v>
      </c>
      <c r="P88" s="180">
        <f t="shared" ca="1" si="27"/>
        <v>9.36</v>
      </c>
      <c r="Q88" s="180">
        <f t="shared" ca="1" si="28"/>
        <v>2.890016279403421</v>
      </c>
      <c r="R88" s="181">
        <f t="shared" ca="1" si="29"/>
        <v>664.80327999999997</v>
      </c>
      <c r="W88" s="46"/>
      <c r="X88" s="46">
        <v>88</v>
      </c>
    </row>
    <row r="89" spans="1:24">
      <c r="A89" s="61" t="s">
        <v>131</v>
      </c>
      <c r="B89" s="174">
        <f t="shared" ca="1" si="18"/>
        <v>688.41594699999996</v>
      </c>
      <c r="C89" s="179">
        <f t="shared" ca="1" si="19"/>
        <v>512.05358098259171</v>
      </c>
      <c r="D89" s="180">
        <f t="shared" ca="1" si="19"/>
        <v>164.08620986082809</v>
      </c>
      <c r="E89" s="180">
        <f t="shared" ca="1" si="19"/>
        <v>9.354894195145004</v>
      </c>
      <c r="F89" s="181">
        <f t="shared" ca="1" si="19"/>
        <v>2.9212619614353348</v>
      </c>
      <c r="G89" s="182">
        <f t="shared" ca="1" si="16"/>
        <v>688.41594699999996</v>
      </c>
      <c r="H89" s="182">
        <f t="shared" ca="1" si="17"/>
        <v>664.80327999999997</v>
      </c>
      <c r="I89" s="183">
        <f t="shared" ca="1" si="20"/>
        <v>523.54999999999995</v>
      </c>
      <c r="J89" s="180">
        <f t="shared" ca="1" si="21"/>
        <v>129</v>
      </c>
      <c r="K89" s="180">
        <f t="shared" ca="1" si="22"/>
        <v>9.36</v>
      </c>
      <c r="L89" s="180">
        <f t="shared" ca="1" si="23"/>
        <v>2.89</v>
      </c>
      <c r="M89" s="181">
        <f t="shared" ca="1" si="24"/>
        <v>664.8</v>
      </c>
      <c r="N89" s="179">
        <f t="shared" ca="1" si="25"/>
        <v>523.54999999999995</v>
      </c>
      <c r="O89" s="180">
        <f t="shared" ca="1" si="26"/>
        <v>129.00326340168638</v>
      </c>
      <c r="P89" s="180">
        <f t="shared" ca="1" si="27"/>
        <v>9.36</v>
      </c>
      <c r="Q89" s="180">
        <f t="shared" ca="1" si="28"/>
        <v>2.8900165983135948</v>
      </c>
      <c r="R89" s="181">
        <f t="shared" ca="1" si="29"/>
        <v>664.80327999999997</v>
      </c>
      <c r="W89" s="46"/>
      <c r="X89" s="46">
        <v>89</v>
      </c>
    </row>
    <row r="90" spans="1:24">
      <c r="A90" s="61" t="s">
        <v>132</v>
      </c>
      <c r="B90" s="174">
        <f t="shared" ca="1" si="18"/>
        <v>688.41594699999996</v>
      </c>
      <c r="C90" s="179">
        <f t="shared" ca="1" si="19"/>
        <v>512.05358098259171</v>
      </c>
      <c r="D90" s="180">
        <f t="shared" ca="1" si="19"/>
        <v>164.08620986082809</v>
      </c>
      <c r="E90" s="180">
        <f t="shared" ca="1" si="19"/>
        <v>9.354894195145004</v>
      </c>
      <c r="F90" s="181">
        <f t="shared" ca="1" si="19"/>
        <v>2.9212619614353348</v>
      </c>
      <c r="G90" s="182">
        <f t="shared" ca="1" si="16"/>
        <v>688.41594699999996</v>
      </c>
      <c r="H90" s="182">
        <f t="shared" ca="1" si="17"/>
        <v>664.80327999999997</v>
      </c>
      <c r="I90" s="183">
        <f t="shared" ca="1" si="20"/>
        <v>529.54999999999995</v>
      </c>
      <c r="J90" s="180">
        <f t="shared" ca="1" si="21"/>
        <v>123</v>
      </c>
      <c r="K90" s="180">
        <f t="shared" ca="1" si="22"/>
        <v>9.36</v>
      </c>
      <c r="L90" s="180">
        <f t="shared" ca="1" si="23"/>
        <v>2.89</v>
      </c>
      <c r="M90" s="181">
        <f t="shared" ca="1" si="24"/>
        <v>664.8</v>
      </c>
      <c r="N90" s="179">
        <f t="shared" ca="1" si="25"/>
        <v>529.54999999999995</v>
      </c>
      <c r="O90" s="180">
        <f t="shared" ca="1" si="26"/>
        <v>123.00326372059664</v>
      </c>
      <c r="P90" s="180">
        <f t="shared" ca="1" si="27"/>
        <v>9.36</v>
      </c>
      <c r="Q90" s="180">
        <f t="shared" ca="1" si="28"/>
        <v>2.890016279403421</v>
      </c>
      <c r="R90" s="181">
        <f t="shared" ca="1" si="29"/>
        <v>664.80327999999997</v>
      </c>
      <c r="W90" s="46"/>
      <c r="X90" s="46">
        <v>90</v>
      </c>
    </row>
    <row r="91" spans="1:24">
      <c r="A91" s="61" t="s">
        <v>133</v>
      </c>
      <c r="B91" s="174">
        <f t="shared" ca="1" si="18"/>
        <v>688.41594699999996</v>
      </c>
      <c r="C91" s="179">
        <f t="shared" ca="1" si="19"/>
        <v>512.05358098259171</v>
      </c>
      <c r="D91" s="180">
        <f t="shared" ca="1" si="19"/>
        <v>164.08620986082809</v>
      </c>
      <c r="E91" s="180">
        <f t="shared" ca="1" si="19"/>
        <v>9.354894195145004</v>
      </c>
      <c r="F91" s="181">
        <f t="shared" ca="1" si="19"/>
        <v>2.9212619614353348</v>
      </c>
      <c r="G91" s="182">
        <f t="shared" ca="1" si="16"/>
        <v>688.41594699999996</v>
      </c>
      <c r="H91" s="182">
        <f t="shared" ca="1" si="17"/>
        <v>664.80327999999997</v>
      </c>
      <c r="I91" s="183">
        <f t="shared" ca="1" si="20"/>
        <v>519.54999999999995</v>
      </c>
      <c r="J91" s="180">
        <f t="shared" ca="1" si="21"/>
        <v>133</v>
      </c>
      <c r="K91" s="180">
        <f t="shared" ca="1" si="22"/>
        <v>9.36</v>
      </c>
      <c r="L91" s="180">
        <f t="shared" ca="1" si="23"/>
        <v>2.89</v>
      </c>
      <c r="M91" s="181">
        <f t="shared" ca="1" si="24"/>
        <v>664.8</v>
      </c>
      <c r="N91" s="179">
        <f t="shared" ca="1" si="25"/>
        <v>519.54999999999995</v>
      </c>
      <c r="O91" s="180">
        <f t="shared" ca="1" si="26"/>
        <v>133.00326312075393</v>
      </c>
      <c r="P91" s="180">
        <f t="shared" ca="1" si="27"/>
        <v>9.36</v>
      </c>
      <c r="Q91" s="180">
        <f t="shared" ca="1" si="28"/>
        <v>2.8900168792461125</v>
      </c>
      <c r="R91" s="181">
        <f t="shared" ca="1" si="29"/>
        <v>664.80327999999997</v>
      </c>
      <c r="W91" s="46"/>
      <c r="X91" s="46">
        <v>91</v>
      </c>
    </row>
    <row r="92" spans="1:24">
      <c r="A92" s="61" t="s">
        <v>134</v>
      </c>
      <c r="B92" s="174">
        <f t="shared" ca="1" si="18"/>
        <v>688.41594699999996</v>
      </c>
      <c r="C92" s="179">
        <f t="shared" ca="1" si="19"/>
        <v>512.05358098259171</v>
      </c>
      <c r="D92" s="180">
        <f t="shared" ca="1" si="19"/>
        <v>164.08620986082809</v>
      </c>
      <c r="E92" s="180">
        <f t="shared" ca="1" si="19"/>
        <v>9.354894195145004</v>
      </c>
      <c r="F92" s="181">
        <f t="shared" ca="1" si="19"/>
        <v>2.9212619614353348</v>
      </c>
      <c r="G92" s="182">
        <f t="shared" ca="1" si="16"/>
        <v>688.41594699999996</v>
      </c>
      <c r="H92" s="182">
        <f t="shared" ca="1" si="17"/>
        <v>664.80327999999997</v>
      </c>
      <c r="I92" s="183">
        <f t="shared" ca="1" si="20"/>
        <v>527.54999999999995</v>
      </c>
      <c r="J92" s="180">
        <f t="shared" ca="1" si="21"/>
        <v>125</v>
      </c>
      <c r="K92" s="180">
        <f t="shared" ca="1" si="22"/>
        <v>9.36</v>
      </c>
      <c r="L92" s="180">
        <f t="shared" ca="1" si="23"/>
        <v>2.89</v>
      </c>
      <c r="M92" s="181">
        <f t="shared" ca="1" si="24"/>
        <v>664.8</v>
      </c>
      <c r="N92" s="179">
        <f t="shared" ca="1" si="25"/>
        <v>527.54999999999995</v>
      </c>
      <c r="O92" s="180">
        <f t="shared" ca="1" si="26"/>
        <v>125.00326362516363</v>
      </c>
      <c r="P92" s="180">
        <f t="shared" ca="1" si="27"/>
        <v>9.36</v>
      </c>
      <c r="Q92" s="180">
        <f t="shared" ca="1" si="28"/>
        <v>2.8900163748364136</v>
      </c>
      <c r="R92" s="181">
        <f t="shared" ca="1" si="29"/>
        <v>664.80327999999997</v>
      </c>
      <c r="W92" s="46"/>
      <c r="X92" s="46">
        <v>92</v>
      </c>
    </row>
    <row r="93" spans="1:24">
      <c r="A93" s="61" t="s">
        <v>135</v>
      </c>
      <c r="B93" s="174">
        <f t="shared" ca="1" si="18"/>
        <v>688.41594699999996</v>
      </c>
      <c r="C93" s="179">
        <f t="shared" ca="1" si="19"/>
        <v>512.05358098259171</v>
      </c>
      <c r="D93" s="180">
        <f t="shared" ca="1" si="19"/>
        <v>164.08620986082809</v>
      </c>
      <c r="E93" s="180">
        <f t="shared" ca="1" si="19"/>
        <v>9.354894195145004</v>
      </c>
      <c r="F93" s="181">
        <f t="shared" ca="1" si="19"/>
        <v>2.9212619614353348</v>
      </c>
      <c r="G93" s="182">
        <f t="shared" ca="1" si="16"/>
        <v>688.41594699999996</v>
      </c>
      <c r="H93" s="182">
        <f t="shared" ca="1" si="17"/>
        <v>664.80327999999997</v>
      </c>
      <c r="I93" s="183">
        <f t="shared" ca="1" si="20"/>
        <v>537.54999999999995</v>
      </c>
      <c r="J93" s="180">
        <f t="shared" ca="1" si="21"/>
        <v>115</v>
      </c>
      <c r="K93" s="180">
        <f t="shared" ca="1" si="22"/>
        <v>9.36</v>
      </c>
      <c r="L93" s="180">
        <f t="shared" ca="1" si="23"/>
        <v>2.89</v>
      </c>
      <c r="M93" s="181">
        <f t="shared" ca="1" si="24"/>
        <v>664.8</v>
      </c>
      <c r="N93" s="179">
        <f t="shared" ca="1" si="25"/>
        <v>537.54999999999995</v>
      </c>
      <c r="O93" s="180">
        <f t="shared" ca="1" si="26"/>
        <v>115.00326402460912</v>
      </c>
      <c r="P93" s="180">
        <f t="shared" ca="1" si="27"/>
        <v>9.36</v>
      </c>
      <c r="Q93" s="180">
        <f t="shared" ca="1" si="28"/>
        <v>2.8900159753909183</v>
      </c>
      <c r="R93" s="181">
        <f t="shared" ca="1" si="29"/>
        <v>664.80328000000009</v>
      </c>
      <c r="W93" s="46"/>
      <c r="X93" s="46">
        <v>93</v>
      </c>
    </row>
    <row r="94" spans="1:24">
      <c r="A94" s="61" t="s">
        <v>136</v>
      </c>
      <c r="B94" s="174">
        <f t="shared" ca="1" si="18"/>
        <v>688.41594699999996</v>
      </c>
      <c r="C94" s="179">
        <f t="shared" ca="1" si="19"/>
        <v>512.05358098259171</v>
      </c>
      <c r="D94" s="180">
        <f t="shared" ca="1" si="19"/>
        <v>164.08620986082809</v>
      </c>
      <c r="E94" s="180">
        <f t="shared" ca="1" si="19"/>
        <v>9.354894195145004</v>
      </c>
      <c r="F94" s="181">
        <f t="shared" ca="1" si="19"/>
        <v>2.9212619614353348</v>
      </c>
      <c r="G94" s="182">
        <f t="shared" ca="1" si="16"/>
        <v>688.41594699999996</v>
      </c>
      <c r="H94" s="182">
        <f t="shared" ca="1" si="17"/>
        <v>664.80327999999997</v>
      </c>
      <c r="I94" s="183">
        <f t="shared" ca="1" si="20"/>
        <v>537.54999999999995</v>
      </c>
      <c r="J94" s="180">
        <f t="shared" ca="1" si="21"/>
        <v>115</v>
      </c>
      <c r="K94" s="180">
        <f t="shared" ca="1" si="22"/>
        <v>9.36</v>
      </c>
      <c r="L94" s="180">
        <f t="shared" ca="1" si="23"/>
        <v>2.89</v>
      </c>
      <c r="M94" s="181">
        <f t="shared" ca="1" si="24"/>
        <v>664.8</v>
      </c>
      <c r="N94" s="179">
        <f t="shared" ca="1" si="25"/>
        <v>537.54999999999995</v>
      </c>
      <c r="O94" s="180">
        <f t="shared" ca="1" si="26"/>
        <v>115.00326402460912</v>
      </c>
      <c r="P94" s="180">
        <f t="shared" ca="1" si="27"/>
        <v>9.36</v>
      </c>
      <c r="Q94" s="180">
        <f t="shared" ca="1" si="28"/>
        <v>2.8900159753909183</v>
      </c>
      <c r="R94" s="181">
        <f t="shared" ca="1" si="29"/>
        <v>664.80328000000009</v>
      </c>
      <c r="W94" s="46"/>
      <c r="X94" s="46">
        <v>94</v>
      </c>
    </row>
    <row r="95" spans="1:24">
      <c r="A95" s="61" t="s">
        <v>137</v>
      </c>
      <c r="B95" s="174">
        <f t="shared" ca="1" si="18"/>
        <v>688.41594699999996</v>
      </c>
      <c r="C95" s="179">
        <f t="shared" ca="1" si="19"/>
        <v>512.05358098259171</v>
      </c>
      <c r="D95" s="180">
        <f t="shared" ca="1" si="19"/>
        <v>164.08620986082809</v>
      </c>
      <c r="E95" s="180">
        <f t="shared" ca="1" si="19"/>
        <v>9.354894195145004</v>
      </c>
      <c r="F95" s="181">
        <f t="shared" ca="1" si="19"/>
        <v>2.9212619614353348</v>
      </c>
      <c r="G95" s="182">
        <f t="shared" ca="1" si="16"/>
        <v>688.41594699999996</v>
      </c>
      <c r="H95" s="182">
        <f t="shared" ca="1" si="17"/>
        <v>664.80327999999997</v>
      </c>
      <c r="I95" s="183">
        <f t="shared" ca="1" si="20"/>
        <v>494.48</v>
      </c>
      <c r="J95" s="180">
        <f t="shared" ca="1" si="21"/>
        <v>158.49</v>
      </c>
      <c r="K95" s="180">
        <f t="shared" ca="1" si="22"/>
        <v>9.0399999999999991</v>
      </c>
      <c r="L95" s="180">
        <f t="shared" ca="1" si="23"/>
        <v>2.79</v>
      </c>
      <c r="M95" s="181">
        <f t="shared" ca="1" si="24"/>
        <v>664.8</v>
      </c>
      <c r="N95" s="179">
        <f t="shared" ca="1" si="25"/>
        <v>494.48243967268354</v>
      </c>
      <c r="O95" s="180">
        <f t="shared" ca="1" si="26"/>
        <v>158.49078196028881</v>
      </c>
      <c r="P95" s="180">
        <f t="shared" ca="1" si="27"/>
        <v>9.0400446016847162</v>
      </c>
      <c r="Q95" s="180">
        <f t="shared" ca="1" si="28"/>
        <v>2.7900137653429602</v>
      </c>
      <c r="R95" s="181">
        <f t="shared" ca="1" si="29"/>
        <v>664.80327999999997</v>
      </c>
      <c r="W95" s="46"/>
      <c r="X95" s="46">
        <v>95</v>
      </c>
    </row>
    <row r="96" spans="1:24">
      <c r="A96" s="61" t="s">
        <v>138</v>
      </c>
      <c r="B96" s="174">
        <f t="shared" ca="1" si="18"/>
        <v>688.41594699999996</v>
      </c>
      <c r="C96" s="179">
        <f t="shared" ca="1" si="19"/>
        <v>512.05358098259171</v>
      </c>
      <c r="D96" s="180">
        <f t="shared" ca="1" si="19"/>
        <v>164.08620986082809</v>
      </c>
      <c r="E96" s="180">
        <f t="shared" ca="1" si="19"/>
        <v>9.354894195145004</v>
      </c>
      <c r="F96" s="181">
        <f t="shared" ca="1" si="19"/>
        <v>2.9212619614353348</v>
      </c>
      <c r="G96" s="182">
        <f t="shared" ca="1" si="16"/>
        <v>688.41594699999996</v>
      </c>
      <c r="H96" s="182">
        <f t="shared" ca="1" si="17"/>
        <v>664.80327999999997</v>
      </c>
      <c r="I96" s="183">
        <f t="shared" ca="1" si="20"/>
        <v>494.48</v>
      </c>
      <c r="J96" s="180">
        <f t="shared" ca="1" si="21"/>
        <v>158.49</v>
      </c>
      <c r="K96" s="180">
        <f t="shared" ca="1" si="22"/>
        <v>9.0399999999999991</v>
      </c>
      <c r="L96" s="180">
        <f t="shared" ca="1" si="23"/>
        <v>2.79</v>
      </c>
      <c r="M96" s="181">
        <f t="shared" ca="1" si="24"/>
        <v>664.8</v>
      </c>
      <c r="N96" s="179">
        <f t="shared" ca="1" si="25"/>
        <v>494.48243967268354</v>
      </c>
      <c r="O96" s="180">
        <f t="shared" ca="1" si="26"/>
        <v>158.49078196028881</v>
      </c>
      <c r="P96" s="180">
        <f t="shared" ca="1" si="27"/>
        <v>9.0400446016847162</v>
      </c>
      <c r="Q96" s="180">
        <f t="shared" ca="1" si="28"/>
        <v>2.7900137653429602</v>
      </c>
      <c r="R96" s="181">
        <f t="shared" ca="1" si="29"/>
        <v>664.80327999999997</v>
      </c>
      <c r="W96" s="46"/>
      <c r="X96" s="46">
        <v>96</v>
      </c>
    </row>
    <row r="97" spans="1:24">
      <c r="A97" s="61" t="s">
        <v>139</v>
      </c>
      <c r="B97" s="174">
        <f t="shared" ca="1" si="18"/>
        <v>688.41594699999996</v>
      </c>
      <c r="C97" s="179">
        <f t="shared" ca="1" si="19"/>
        <v>512.05358098259171</v>
      </c>
      <c r="D97" s="180">
        <f t="shared" ca="1" si="19"/>
        <v>164.08620986082809</v>
      </c>
      <c r="E97" s="180">
        <f t="shared" ca="1" si="19"/>
        <v>9.354894195145004</v>
      </c>
      <c r="F97" s="181">
        <f t="shared" ca="1" si="19"/>
        <v>2.9212619614353348</v>
      </c>
      <c r="G97" s="182">
        <f t="shared" ca="1" si="16"/>
        <v>688.41594699999996</v>
      </c>
      <c r="H97" s="182">
        <f t="shared" ca="1" si="17"/>
        <v>664.80327999999997</v>
      </c>
      <c r="I97" s="183">
        <f t="shared" ca="1" si="20"/>
        <v>494.48</v>
      </c>
      <c r="J97" s="180">
        <f t="shared" ca="1" si="21"/>
        <v>158.49</v>
      </c>
      <c r="K97" s="180">
        <f t="shared" ca="1" si="22"/>
        <v>9.0399999999999991</v>
      </c>
      <c r="L97" s="180">
        <f t="shared" ca="1" si="23"/>
        <v>2.79</v>
      </c>
      <c r="M97" s="181">
        <f t="shared" ca="1" si="24"/>
        <v>664.8</v>
      </c>
      <c r="N97" s="179">
        <f t="shared" ca="1" si="25"/>
        <v>494.48243967268354</v>
      </c>
      <c r="O97" s="180">
        <f t="shared" ca="1" si="26"/>
        <v>158.49078196028881</v>
      </c>
      <c r="P97" s="180">
        <f t="shared" ca="1" si="27"/>
        <v>9.0400446016847162</v>
      </c>
      <c r="Q97" s="180">
        <f t="shared" ca="1" si="28"/>
        <v>2.7900137653429602</v>
      </c>
      <c r="R97" s="181">
        <f t="shared" ca="1" si="29"/>
        <v>664.80327999999997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688.41594699999996</v>
      </c>
      <c r="C98" s="184">
        <f t="shared" ca="1" si="19"/>
        <v>512.05358098259171</v>
      </c>
      <c r="D98" s="185">
        <f t="shared" ca="1" si="19"/>
        <v>164.08620986082809</v>
      </c>
      <c r="E98" s="185">
        <f t="shared" ca="1" si="19"/>
        <v>9.354894195145004</v>
      </c>
      <c r="F98" s="186">
        <f t="shared" ca="1" si="19"/>
        <v>2.9212619614353348</v>
      </c>
      <c r="G98" s="187">
        <f t="shared" ca="1" si="16"/>
        <v>688.41594699999996</v>
      </c>
      <c r="H98" s="187">
        <f t="shared" ca="1" si="17"/>
        <v>664.80327999999997</v>
      </c>
      <c r="I98" s="188">
        <f t="shared" ca="1" si="20"/>
        <v>494.48</v>
      </c>
      <c r="J98" s="185">
        <f t="shared" ca="1" si="21"/>
        <v>158.49</v>
      </c>
      <c r="K98" s="185">
        <f t="shared" ca="1" si="22"/>
        <v>9.0399999999999991</v>
      </c>
      <c r="L98" s="185">
        <f t="shared" ca="1" si="23"/>
        <v>2.79</v>
      </c>
      <c r="M98" s="186">
        <f t="shared" ca="1" si="24"/>
        <v>664.8</v>
      </c>
      <c r="N98" s="184">
        <f t="shared" ca="1" si="25"/>
        <v>494.48243967268354</v>
      </c>
      <c r="O98" s="185">
        <f t="shared" ca="1" si="26"/>
        <v>158.49078196028881</v>
      </c>
      <c r="P98" s="185">
        <f t="shared" ca="1" si="27"/>
        <v>9.0400446016847162</v>
      </c>
      <c r="Q98" s="185">
        <f t="shared" ca="1" si="28"/>
        <v>2.7900137653429602</v>
      </c>
      <c r="R98" s="186">
        <f t="shared" ca="1" si="29"/>
        <v>664.80327999999997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16.526632727999985</v>
      </c>
      <c r="C99" s="56">
        <f t="shared" ref="C99:R99" ca="1" si="30">SUM(C3:C98)/4000</f>
        <v>12.292744679774959</v>
      </c>
      <c r="D99" s="54">
        <f t="shared" ca="1" si="30"/>
        <v>3.9391773794854275</v>
      </c>
      <c r="E99" s="54">
        <f t="shared" ca="1" si="30"/>
        <v>0.22458064960029236</v>
      </c>
      <c r="F99" s="55">
        <f t="shared" ca="1" si="30"/>
        <v>7.013001913931359E-2</v>
      </c>
      <c r="G99" s="59">
        <f t="shared" ca="1" si="30"/>
        <v>12.681825434749989</v>
      </c>
      <c r="H99" s="59">
        <f t="shared" ca="1" si="30"/>
        <v>12.246838822000006</v>
      </c>
      <c r="I99" s="171">
        <f t="shared" ca="1" si="30"/>
        <v>9.3853900000000099</v>
      </c>
      <c r="J99" s="54">
        <f t="shared" ca="1" si="30"/>
        <v>2.6133224999999984</v>
      </c>
      <c r="K99" s="54">
        <f t="shared" ca="1" si="30"/>
        <v>0.18044750000000015</v>
      </c>
      <c r="L99" s="54">
        <f t="shared" ca="1" si="30"/>
        <v>6.753249999999994E-2</v>
      </c>
      <c r="M99" s="55">
        <f t="shared" ca="1" si="30"/>
        <v>12.246692500000011</v>
      </c>
      <c r="N99" s="56">
        <f t="shared" ca="1" si="30"/>
        <v>9.3854889110340487</v>
      </c>
      <c r="O99" s="54">
        <f t="shared" ca="1" si="30"/>
        <v>2.6133666607499171</v>
      </c>
      <c r="P99" s="54">
        <f t="shared" ca="1" si="30"/>
        <v>0.18044976502448945</v>
      </c>
      <c r="Q99" s="54">
        <f t="shared" ca="1" si="30"/>
        <v>6.753348519154434E-2</v>
      </c>
      <c r="R99" s="55">
        <f t="shared" ca="1" si="30"/>
        <v>12.246838822000006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-2.4396726835220761E-3</v>
      </c>
      <c r="L3" s="24">
        <f>BRPL_EOD!L3-BRPL_ISGS_exbus!L3</f>
        <v>-4.2421486330823654E-5</v>
      </c>
      <c r="M3" s="24">
        <f>BRPL_EOD!M3-BRPL_ISGS_exbus!M3</f>
        <v>2.0977053238055987E-3</v>
      </c>
      <c r="N3" s="24">
        <f>BRPL_EOD!N3-BRPL_ISGS_exbus!N3</f>
        <v>-1.6605391724340279E-3</v>
      </c>
      <c r="O3" s="24">
        <f>BRPL_EOD!O3-BRPL_ISGS_exbus!O3</f>
        <v>-1.0554160190423545E-3</v>
      </c>
      <c r="P3" s="24">
        <f>BRPL_EOD!P3-BRPL_ISGS_exbus!P3</f>
        <v>-6.9612427257581544E-4</v>
      </c>
      <c r="Q3" s="24">
        <f>BRPL_EOD!Q3-BRPL_ISGS_exbus!Q3</f>
        <v>2.7352548032926194E-3</v>
      </c>
      <c r="R3" s="24">
        <f>BRPL_EOD!R3-BRPL_ISGS_exbus!R3</f>
        <v>1.6205229421260015E-3</v>
      </c>
      <c r="S3" s="24">
        <f>BRPL_EOD!S3-BRPL_ISGS_exbus!S3</f>
        <v>3.9832853932573187E-3</v>
      </c>
      <c r="T3" s="24">
        <f>BRPL_EOD!T3-BRPL_ISGS_exbus!T3</f>
        <v>-1.9122348993287908E-3</v>
      </c>
      <c r="U3" s="24">
        <f>BRPL_EOD!U3-BRPL_ISGS_exbus!U3</f>
        <v>5.6513357731802216E-4</v>
      </c>
      <c r="V3" s="24">
        <f>BRPL_EOD!V3-BRPL_ISGS_exbus!V3</f>
        <v>2.1501810282487099E-4</v>
      </c>
      <c r="W3" s="24">
        <f>BRPL_EOD!W3-BRPL_ISGS_exbus!W3</f>
        <v>5.4482248995988414E-3</v>
      </c>
      <c r="X3" s="24">
        <f>BRPL_EOD!X3-BRPL_ISGS_exbus!X3</f>
        <v>-1.4535709796774654E-3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-2.4396726835220761E-3</v>
      </c>
      <c r="L4" s="24">
        <f>BRPL_EOD!L4-BRPL_ISGS_exbus!L4</f>
        <v>-4.2421486330823654E-5</v>
      </c>
      <c r="M4" s="24">
        <f>BRPL_EOD!M4-BRPL_ISGS_exbus!M4</f>
        <v>2.0977053238055987E-3</v>
      </c>
      <c r="N4" s="24">
        <f>BRPL_EOD!N4-BRPL_ISGS_exbus!N4</f>
        <v>-6.360184889402376E-4</v>
      </c>
      <c r="O4" s="24">
        <f>BRPL_EOD!O4-BRPL_ISGS_exbus!O4</f>
        <v>-1.0554160190423545E-3</v>
      </c>
      <c r="P4" s="24">
        <f>BRPL_EOD!P4-BRPL_ISGS_exbus!P4</f>
        <v>-6.9612427257581544E-4</v>
      </c>
      <c r="Q4" s="24">
        <f>BRPL_EOD!Q4-BRPL_ISGS_exbus!Q4</f>
        <v>2.7352548032926194E-3</v>
      </c>
      <c r="R4" s="24">
        <f>BRPL_EOD!R4-BRPL_ISGS_exbus!R4</f>
        <v>1.6205229421260015E-3</v>
      </c>
      <c r="S4" s="24">
        <f>BRPL_EOD!S4-BRPL_ISGS_exbus!S4</f>
        <v>3.9832853932573187E-3</v>
      </c>
      <c r="T4" s="24">
        <f>BRPL_EOD!T4-BRPL_ISGS_exbus!T4</f>
        <v>-1.9122348993287908E-3</v>
      </c>
      <c r="U4" s="24">
        <f>BRPL_EOD!U4-BRPL_ISGS_exbus!U4</f>
        <v>5.6513357731802216E-4</v>
      </c>
      <c r="V4" s="24">
        <f>BRPL_EOD!V4-BRPL_ISGS_exbus!V4</f>
        <v>2.1501810282487099E-4</v>
      </c>
      <c r="W4" s="24">
        <f>BRPL_EOD!W4-BRPL_ISGS_exbus!W4</f>
        <v>5.4482248995988414E-3</v>
      </c>
      <c r="X4" s="24">
        <f>BRPL_EOD!X4-BRPL_ISGS_exbus!X4</f>
        <v>-1.4535709796774654E-3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-2.4396726835220761E-3</v>
      </c>
      <c r="L5" s="24">
        <f>BRPL_EOD!L5-BRPL_ISGS_exbus!L5</f>
        <v>-4.2421486330823654E-5</v>
      </c>
      <c r="M5" s="24">
        <f>BRPL_EOD!M5-BRPL_ISGS_exbus!M5</f>
        <v>2.0977053238055987E-3</v>
      </c>
      <c r="N5" s="24">
        <f>BRPL_EOD!N5-BRPL_ISGS_exbus!N5</f>
        <v>-6.360184889402376E-4</v>
      </c>
      <c r="O5" s="24">
        <f>BRPL_EOD!O5-BRPL_ISGS_exbus!O5</f>
        <v>-1.0554160190423545E-3</v>
      </c>
      <c r="P5" s="24">
        <f>BRPL_EOD!P5-BRPL_ISGS_exbus!P5</f>
        <v>-6.9612427257581544E-4</v>
      </c>
      <c r="Q5" s="24">
        <f>BRPL_EOD!Q5-BRPL_ISGS_exbus!Q5</f>
        <v>2.7352548032926194E-3</v>
      </c>
      <c r="R5" s="24">
        <f>BRPL_EOD!R5-BRPL_ISGS_exbus!R5</f>
        <v>1.6205229421260015E-3</v>
      </c>
      <c r="S5" s="24">
        <f>BRPL_EOD!S5-BRPL_ISGS_exbus!S5</f>
        <v>3.9832853932573187E-3</v>
      </c>
      <c r="T5" s="24">
        <f>BRPL_EOD!T5-BRPL_ISGS_exbus!T5</f>
        <v>-1.9122348993287908E-3</v>
      </c>
      <c r="U5" s="24">
        <f>BRPL_EOD!U5-BRPL_ISGS_exbus!U5</f>
        <v>5.6513357731802216E-4</v>
      </c>
      <c r="V5" s="24">
        <f>BRPL_EOD!V5-BRPL_ISGS_exbus!V5</f>
        <v>2.1501810282487099E-4</v>
      </c>
      <c r="W5" s="24">
        <f>BRPL_EOD!W5-BRPL_ISGS_exbus!W5</f>
        <v>5.4482248995988414E-3</v>
      </c>
      <c r="X5" s="24">
        <f>BRPL_EOD!X5-BRPL_ISGS_exbus!X5</f>
        <v>-1.4535709796774654E-3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-2.4396726835220761E-3</v>
      </c>
      <c r="L6" s="24">
        <f>BRPL_EOD!L6-BRPL_ISGS_exbus!L6</f>
        <v>-4.2421486330823654E-5</v>
      </c>
      <c r="M6" s="24">
        <f>BRPL_EOD!M6-BRPL_ISGS_exbus!M6</f>
        <v>2.0977053238055987E-3</v>
      </c>
      <c r="N6" s="24">
        <f>BRPL_EOD!N6-BRPL_ISGS_exbus!N6</f>
        <v>-6.360184889402376E-4</v>
      </c>
      <c r="O6" s="24">
        <f>BRPL_EOD!O6-BRPL_ISGS_exbus!O6</f>
        <v>-1.0554160190423545E-3</v>
      </c>
      <c r="P6" s="24">
        <f>BRPL_EOD!P6-BRPL_ISGS_exbus!P6</f>
        <v>-6.9612427257581544E-4</v>
      </c>
      <c r="Q6" s="24">
        <f>BRPL_EOD!Q6-BRPL_ISGS_exbus!Q6</f>
        <v>2.7352548032926194E-3</v>
      </c>
      <c r="R6" s="24">
        <f>BRPL_EOD!R6-BRPL_ISGS_exbus!R6</f>
        <v>1.6205229421260015E-3</v>
      </c>
      <c r="S6" s="24">
        <f>BRPL_EOD!S6-BRPL_ISGS_exbus!S6</f>
        <v>3.9832853932573187E-3</v>
      </c>
      <c r="T6" s="24">
        <f>BRPL_EOD!T6-BRPL_ISGS_exbus!T6</f>
        <v>-1.9122348993287908E-3</v>
      </c>
      <c r="U6" s="24">
        <f>BRPL_EOD!U6-BRPL_ISGS_exbus!U6</f>
        <v>5.6513357731802216E-4</v>
      </c>
      <c r="V6" s="24">
        <f>BRPL_EOD!V6-BRPL_ISGS_exbus!V6</f>
        <v>2.1501810282487099E-4</v>
      </c>
      <c r="W6" s="24">
        <f>BRPL_EOD!W6-BRPL_ISGS_exbus!W6</f>
        <v>5.4482248995988414E-3</v>
      </c>
      <c r="X6" s="24">
        <f>BRPL_EOD!X6-BRPL_ISGS_exbus!X6</f>
        <v>-1.4535709796774654E-3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-2.4396726835220761E-3</v>
      </c>
      <c r="L7" s="24">
        <f>BRPL_EOD!L7-BRPL_ISGS_exbus!L7</f>
        <v>-4.2421486330823654E-5</v>
      </c>
      <c r="M7" s="24">
        <f>BRPL_EOD!M7-BRPL_ISGS_exbus!M7</f>
        <v>2.0977053238055987E-3</v>
      </c>
      <c r="N7" s="24">
        <f>BRPL_EOD!N7-BRPL_ISGS_exbus!N7</f>
        <v>-6.360184889402376E-4</v>
      </c>
      <c r="O7" s="24">
        <f>BRPL_EOD!O7-BRPL_ISGS_exbus!O7</f>
        <v>-1.0554160190423545E-3</v>
      </c>
      <c r="P7" s="24">
        <f>BRPL_EOD!P7-BRPL_ISGS_exbus!P7</f>
        <v>-6.9612427257581544E-4</v>
      </c>
      <c r="Q7" s="24">
        <f>BRPL_EOD!Q7-BRPL_ISGS_exbus!Q7</f>
        <v>2.7352548032926194E-3</v>
      </c>
      <c r="R7" s="24">
        <f>BRPL_EOD!R7-BRPL_ISGS_exbus!R7</f>
        <v>1.6205229421260015E-3</v>
      </c>
      <c r="S7" s="24">
        <f>BRPL_EOD!S7-BRPL_ISGS_exbus!S7</f>
        <v>3.9832853932573187E-3</v>
      </c>
      <c r="T7" s="24">
        <f>BRPL_EOD!T7-BRPL_ISGS_exbus!T7</f>
        <v>-1.9122348993287908E-3</v>
      </c>
      <c r="U7" s="24">
        <f>BRPL_EOD!U7-BRPL_ISGS_exbus!U7</f>
        <v>5.6513357731802216E-4</v>
      </c>
      <c r="V7" s="24">
        <f>BRPL_EOD!V7-BRPL_ISGS_exbus!V7</f>
        <v>2.1501810282487099E-4</v>
      </c>
      <c r="W7" s="24">
        <f>BRPL_EOD!W7-BRPL_ISGS_exbus!W7</f>
        <v>5.4482248995988414E-3</v>
      </c>
      <c r="X7" s="24">
        <f>BRPL_EOD!X7-BRPL_ISGS_exbus!X7</f>
        <v>-1.4535709796774654E-3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-2.4396726835220761E-3</v>
      </c>
      <c r="L8" s="24">
        <f>BRPL_EOD!L8-BRPL_ISGS_exbus!L8</f>
        <v>-4.2421486330823654E-5</v>
      </c>
      <c r="M8" s="24">
        <f>BRPL_EOD!M8-BRPL_ISGS_exbus!M8</f>
        <v>2.0977053238055987E-3</v>
      </c>
      <c r="N8" s="24">
        <f>BRPL_EOD!N8-BRPL_ISGS_exbus!N8</f>
        <v>-6.360184889402376E-4</v>
      </c>
      <c r="O8" s="24">
        <f>BRPL_EOD!O8-BRPL_ISGS_exbus!O8</f>
        <v>-1.0554160190423545E-3</v>
      </c>
      <c r="P8" s="24">
        <f>BRPL_EOD!P8-BRPL_ISGS_exbus!P8</f>
        <v>-6.9612427257581544E-4</v>
      </c>
      <c r="Q8" s="24">
        <f>BRPL_EOD!Q8-BRPL_ISGS_exbus!Q8</f>
        <v>2.7352548032926194E-3</v>
      </c>
      <c r="R8" s="24">
        <f>BRPL_EOD!R8-BRPL_ISGS_exbus!R8</f>
        <v>1.6205229421260015E-3</v>
      </c>
      <c r="S8" s="24">
        <f>BRPL_EOD!S8-BRPL_ISGS_exbus!S8</f>
        <v>3.9832853932573187E-3</v>
      </c>
      <c r="T8" s="24">
        <f>BRPL_EOD!T8-BRPL_ISGS_exbus!T8</f>
        <v>-1.9122348993287908E-3</v>
      </c>
      <c r="U8" s="24">
        <f>BRPL_EOD!U8-BRPL_ISGS_exbus!U8</f>
        <v>5.6513357731802216E-4</v>
      </c>
      <c r="V8" s="24">
        <f>BRPL_EOD!V8-BRPL_ISGS_exbus!V8</f>
        <v>2.1501810282487099E-4</v>
      </c>
      <c r="W8" s="24">
        <f>BRPL_EOD!W8-BRPL_ISGS_exbus!W8</f>
        <v>5.4482248995988414E-3</v>
      </c>
      <c r="X8" s="24">
        <f>BRPL_EOD!X8-BRPL_ISGS_exbus!X8</f>
        <v>-1.4535709796774654E-3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-2.4396726835220761E-3</v>
      </c>
      <c r="L9" s="24">
        <f>BRPL_EOD!L9-BRPL_ISGS_exbus!L9</f>
        <v>-4.2421486330823654E-5</v>
      </c>
      <c r="M9" s="24">
        <f>BRPL_EOD!M9-BRPL_ISGS_exbus!M9</f>
        <v>2.0977053238055987E-3</v>
      </c>
      <c r="N9" s="24">
        <f>BRPL_EOD!N9-BRPL_ISGS_exbus!N9</f>
        <v>-6.360184889402376E-4</v>
      </c>
      <c r="O9" s="24">
        <f>BRPL_EOD!O9-BRPL_ISGS_exbus!O9</f>
        <v>-1.0554160190423545E-3</v>
      </c>
      <c r="P9" s="24">
        <f>BRPL_EOD!P9-BRPL_ISGS_exbus!P9</f>
        <v>-6.9612427257581544E-4</v>
      </c>
      <c r="Q9" s="24">
        <f>BRPL_EOD!Q9-BRPL_ISGS_exbus!Q9</f>
        <v>2.7352548032926194E-3</v>
      </c>
      <c r="R9" s="24">
        <f>BRPL_EOD!R9-BRPL_ISGS_exbus!R9</f>
        <v>1.6205229421260015E-3</v>
      </c>
      <c r="S9" s="24">
        <f>BRPL_EOD!S9-BRPL_ISGS_exbus!S9</f>
        <v>3.9832853932573187E-3</v>
      </c>
      <c r="T9" s="24">
        <f>BRPL_EOD!T9-BRPL_ISGS_exbus!T9</f>
        <v>-1.9122348993287908E-3</v>
      </c>
      <c r="U9" s="24">
        <f>BRPL_EOD!U9-BRPL_ISGS_exbus!U9</f>
        <v>5.6513357731802216E-4</v>
      </c>
      <c r="V9" s="24">
        <f>BRPL_EOD!V9-BRPL_ISGS_exbus!V9</f>
        <v>2.1501810282487099E-4</v>
      </c>
      <c r="W9" s="24">
        <f>BRPL_EOD!W9-BRPL_ISGS_exbus!W9</f>
        <v>5.4482248995988414E-3</v>
      </c>
      <c r="X9" s="24">
        <f>BRPL_EOD!X9-BRPL_ISGS_exbus!X9</f>
        <v>-1.4535709796774654E-3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-2.4396726835220761E-3</v>
      </c>
      <c r="L10" s="24">
        <f>BRPL_EOD!L10-BRPL_ISGS_exbus!L10</f>
        <v>-4.2421486330823654E-5</v>
      </c>
      <c r="M10" s="24">
        <f>BRPL_EOD!M10-BRPL_ISGS_exbus!M10</f>
        <v>2.0977053238055987E-3</v>
      </c>
      <c r="N10" s="24">
        <f>BRPL_EOD!N10-BRPL_ISGS_exbus!N10</f>
        <v>-6.360184889402376E-4</v>
      </c>
      <c r="O10" s="24">
        <f>BRPL_EOD!O10-BRPL_ISGS_exbus!O10</f>
        <v>-1.0554160190423545E-3</v>
      </c>
      <c r="P10" s="24">
        <f>BRPL_EOD!P10-BRPL_ISGS_exbus!P10</f>
        <v>-6.9612427257581544E-4</v>
      </c>
      <c r="Q10" s="24">
        <f>BRPL_EOD!Q10-BRPL_ISGS_exbus!Q10</f>
        <v>2.7352548032926194E-3</v>
      </c>
      <c r="R10" s="24">
        <f>BRPL_EOD!R10-BRPL_ISGS_exbus!R10</f>
        <v>1.6205229421260015E-3</v>
      </c>
      <c r="S10" s="24">
        <f>BRPL_EOD!S10-BRPL_ISGS_exbus!S10</f>
        <v>3.9832853932573187E-3</v>
      </c>
      <c r="T10" s="24">
        <f>BRPL_EOD!T10-BRPL_ISGS_exbus!T10</f>
        <v>-1.9122348993287908E-3</v>
      </c>
      <c r="U10" s="24">
        <f>BRPL_EOD!U10-BRPL_ISGS_exbus!U10</f>
        <v>5.6513357731802216E-4</v>
      </c>
      <c r="V10" s="24">
        <f>BRPL_EOD!V10-BRPL_ISGS_exbus!V10</f>
        <v>2.1501810282487099E-4</v>
      </c>
      <c r="W10" s="24">
        <f>BRPL_EOD!W10-BRPL_ISGS_exbus!W10</f>
        <v>5.4482248995988414E-3</v>
      </c>
      <c r="X10" s="24">
        <f>BRPL_EOD!X10-BRPL_ISGS_exbus!X10</f>
        <v>-1.4535709796774654E-3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1.4729802927604396E-3</v>
      </c>
      <c r="L11" s="24">
        <f>BRPL_EOD!L11-BRPL_ISGS_exbus!L11</f>
        <v>-4.2421486330823654E-5</v>
      </c>
      <c r="M11" s="24">
        <f>BRPL_EOD!M11-BRPL_ISGS_exbus!M11</f>
        <v>2.0977053238055987E-3</v>
      </c>
      <c r="N11" s="24">
        <f>BRPL_EOD!N11-BRPL_ISGS_exbus!N11</f>
        <v>-6.360184889402376E-4</v>
      </c>
      <c r="O11" s="24">
        <f>BRPL_EOD!O11-BRPL_ISGS_exbus!O11</f>
        <v>-1.0554160190423545E-3</v>
      </c>
      <c r="P11" s="24">
        <f>BRPL_EOD!P11-BRPL_ISGS_exbus!P11</f>
        <v>-6.9612427257581544E-4</v>
      </c>
      <c r="Q11" s="24">
        <f>BRPL_EOD!Q11-BRPL_ISGS_exbus!Q11</f>
        <v>2.7352548032926194E-3</v>
      </c>
      <c r="R11" s="24">
        <f>BRPL_EOD!R11-BRPL_ISGS_exbus!R11</f>
        <v>1.6205229421260015E-3</v>
      </c>
      <c r="S11" s="24">
        <f>BRPL_EOD!S11-BRPL_ISGS_exbus!S11</f>
        <v>3.9832853932573187E-3</v>
      </c>
      <c r="T11" s="24">
        <f>BRPL_EOD!T11-BRPL_ISGS_exbus!T11</f>
        <v>-1.9122348993287908E-3</v>
      </c>
      <c r="U11" s="24">
        <f>BRPL_EOD!U11-BRPL_ISGS_exbus!U11</f>
        <v>5.6513357731802216E-4</v>
      </c>
      <c r="V11" s="24">
        <f>BRPL_EOD!V11-BRPL_ISGS_exbus!V11</f>
        <v>2.1501810282487099E-4</v>
      </c>
      <c r="W11" s="24">
        <f>BRPL_EOD!W11-BRPL_ISGS_exbus!W11</f>
        <v>5.4482248995988414E-3</v>
      </c>
      <c r="X11" s="24">
        <f>BRPL_EOD!X11-BRPL_ISGS_exbus!X11</f>
        <v>-1.4535709796774654E-3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2.2535538797114896E-3</v>
      </c>
      <c r="L12" s="24">
        <f>BRPL_EOD!L12-BRPL_ISGS_exbus!L12</f>
        <v>-4.2421486330823654E-5</v>
      </c>
      <c r="M12" s="24">
        <f>BRPL_EOD!M12-BRPL_ISGS_exbus!M12</f>
        <v>2.0977053238055987E-3</v>
      </c>
      <c r="N12" s="24">
        <f>BRPL_EOD!N12-BRPL_ISGS_exbus!N12</f>
        <v>-6.360184889402376E-4</v>
      </c>
      <c r="O12" s="24">
        <f>BRPL_EOD!O12-BRPL_ISGS_exbus!O12</f>
        <v>-1.0554160190423545E-3</v>
      </c>
      <c r="P12" s="24">
        <f>BRPL_EOD!P12-BRPL_ISGS_exbus!P12</f>
        <v>-6.9612427257581544E-4</v>
      </c>
      <c r="Q12" s="24">
        <f>BRPL_EOD!Q12-BRPL_ISGS_exbus!Q12</f>
        <v>2.7352548032926194E-3</v>
      </c>
      <c r="R12" s="24">
        <f>BRPL_EOD!R12-BRPL_ISGS_exbus!R12</f>
        <v>1.6205229421260015E-3</v>
      </c>
      <c r="S12" s="24">
        <f>BRPL_EOD!S12-BRPL_ISGS_exbus!S12</f>
        <v>3.9832853932573187E-3</v>
      </c>
      <c r="T12" s="24">
        <f>BRPL_EOD!T12-BRPL_ISGS_exbus!T12</f>
        <v>-1.9122348993287908E-3</v>
      </c>
      <c r="U12" s="24">
        <f>BRPL_EOD!U12-BRPL_ISGS_exbus!U12</f>
        <v>5.6513357731802216E-4</v>
      </c>
      <c r="V12" s="24">
        <f>BRPL_EOD!V12-BRPL_ISGS_exbus!V12</f>
        <v>2.1501810282487099E-4</v>
      </c>
      <c r="W12" s="24">
        <f>BRPL_EOD!W12-BRPL_ISGS_exbus!W12</f>
        <v>5.4482248995988414E-3</v>
      </c>
      <c r="X12" s="24">
        <f>BRPL_EOD!X12-BRPL_ISGS_exbus!X12</f>
        <v>-1.4535709796774654E-3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4.5833452219312676E-4</v>
      </c>
      <c r="L13" s="24">
        <f>BRPL_EOD!L13-BRPL_ISGS_exbus!L13</f>
        <v>-4.2421486330823654E-5</v>
      </c>
      <c r="M13" s="24">
        <f>BRPL_EOD!M13-BRPL_ISGS_exbus!M13</f>
        <v>2.0977053238055987E-3</v>
      </c>
      <c r="N13" s="24">
        <f>BRPL_EOD!N13-BRPL_ISGS_exbus!N13</f>
        <v>-6.360184889402376E-4</v>
      </c>
      <c r="O13" s="24">
        <f>BRPL_EOD!O13-BRPL_ISGS_exbus!O13</f>
        <v>-1.0554160190423545E-3</v>
      </c>
      <c r="P13" s="24">
        <f>BRPL_EOD!P13-BRPL_ISGS_exbus!P13</f>
        <v>-6.9612427257581544E-4</v>
      </c>
      <c r="Q13" s="24">
        <f>BRPL_EOD!Q13-BRPL_ISGS_exbus!Q13</f>
        <v>2.7352548032926194E-3</v>
      </c>
      <c r="R13" s="24">
        <f>BRPL_EOD!R13-BRPL_ISGS_exbus!R13</f>
        <v>1.6205229421260015E-3</v>
      </c>
      <c r="S13" s="24">
        <f>BRPL_EOD!S13-BRPL_ISGS_exbus!S13</f>
        <v>3.9832853932573187E-3</v>
      </c>
      <c r="T13" s="24">
        <f>BRPL_EOD!T13-BRPL_ISGS_exbus!T13</f>
        <v>-1.9122348993287908E-3</v>
      </c>
      <c r="U13" s="24">
        <f>BRPL_EOD!U13-BRPL_ISGS_exbus!U13</f>
        <v>5.6513357731802216E-4</v>
      </c>
      <c r="V13" s="24">
        <f>BRPL_EOD!V13-BRPL_ISGS_exbus!V13</f>
        <v>2.1501810282487099E-4</v>
      </c>
      <c r="W13" s="24">
        <f>BRPL_EOD!W13-BRPL_ISGS_exbus!W13</f>
        <v>5.4482248995988414E-3</v>
      </c>
      <c r="X13" s="24">
        <f>BRPL_EOD!X13-BRPL_ISGS_exbus!X13</f>
        <v>-1.4535709796774654E-3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2.3379433571335539E-4</v>
      </c>
      <c r="L14" s="24">
        <f>BRPL_EOD!L14-BRPL_ISGS_exbus!L14</f>
        <v>-4.2421486330823654E-5</v>
      </c>
      <c r="M14" s="24">
        <f>BRPL_EOD!M14-BRPL_ISGS_exbus!M14</f>
        <v>2.0977053238055987E-3</v>
      </c>
      <c r="N14" s="24">
        <f>BRPL_EOD!N14-BRPL_ISGS_exbus!N14</f>
        <v>-6.360184889402376E-4</v>
      </c>
      <c r="O14" s="24">
        <f>BRPL_EOD!O14-BRPL_ISGS_exbus!O14</f>
        <v>-1.0554160190423545E-3</v>
      </c>
      <c r="P14" s="24">
        <f>BRPL_EOD!P14-BRPL_ISGS_exbus!P14</f>
        <v>-6.9612427257581544E-4</v>
      </c>
      <c r="Q14" s="24">
        <f>BRPL_EOD!Q14-BRPL_ISGS_exbus!Q14</f>
        <v>2.7352548032926194E-3</v>
      </c>
      <c r="R14" s="24">
        <f>BRPL_EOD!R14-BRPL_ISGS_exbus!R14</f>
        <v>1.6205229421260015E-3</v>
      </c>
      <c r="S14" s="24">
        <f>BRPL_EOD!S14-BRPL_ISGS_exbus!S14</f>
        <v>3.9832853932573187E-3</v>
      </c>
      <c r="T14" s="24">
        <f>BRPL_EOD!T14-BRPL_ISGS_exbus!T14</f>
        <v>-1.9122348993287908E-3</v>
      </c>
      <c r="U14" s="24">
        <f>BRPL_EOD!U14-BRPL_ISGS_exbus!U14</f>
        <v>5.6513357731802216E-4</v>
      </c>
      <c r="V14" s="24">
        <f>BRPL_EOD!V14-BRPL_ISGS_exbus!V14</f>
        <v>2.1501810282487099E-4</v>
      </c>
      <c r="W14" s="24">
        <f>BRPL_EOD!W14-BRPL_ISGS_exbus!W14</f>
        <v>5.4482248995988414E-3</v>
      </c>
      <c r="X14" s="24">
        <f>BRPL_EOD!X14-BRPL_ISGS_exbus!X14</f>
        <v>-1.4535709796774654E-3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-1.4552593833627725E-3</v>
      </c>
      <c r="L15" s="24">
        <f>BRPL_EOD!L15-BRPL_ISGS_exbus!L15</f>
        <v>-4.2421486330823654E-5</v>
      </c>
      <c r="M15" s="24">
        <f>BRPL_EOD!M15-BRPL_ISGS_exbus!M15</f>
        <v>2.0977053238055987E-3</v>
      </c>
      <c r="N15" s="24">
        <f>BRPL_EOD!N15-BRPL_ISGS_exbus!N15</f>
        <v>-6.360184889402376E-4</v>
      </c>
      <c r="O15" s="24">
        <f>BRPL_EOD!O15-BRPL_ISGS_exbus!O15</f>
        <v>-1.0554160190423545E-3</v>
      </c>
      <c r="P15" s="24">
        <f>BRPL_EOD!P15-BRPL_ISGS_exbus!P15</f>
        <v>-6.9612427257581544E-4</v>
      </c>
      <c r="Q15" s="24">
        <f>BRPL_EOD!Q15-BRPL_ISGS_exbus!Q15</f>
        <v>2.7352548032926194E-3</v>
      </c>
      <c r="R15" s="24">
        <f>BRPL_EOD!R15-BRPL_ISGS_exbus!R15</f>
        <v>1.6205229421260015E-3</v>
      </c>
      <c r="S15" s="24">
        <f>BRPL_EOD!S15-BRPL_ISGS_exbus!S15</f>
        <v>3.9832853932573187E-3</v>
      </c>
      <c r="T15" s="24">
        <f>BRPL_EOD!T15-BRPL_ISGS_exbus!T15</f>
        <v>-1.9122348993287908E-3</v>
      </c>
      <c r="U15" s="24">
        <f>BRPL_EOD!U15-BRPL_ISGS_exbus!U15</f>
        <v>5.6513357731802216E-4</v>
      </c>
      <c r="V15" s="24">
        <f>BRPL_EOD!V15-BRPL_ISGS_exbus!V15</f>
        <v>2.1501810282487099E-4</v>
      </c>
      <c r="W15" s="24">
        <f>BRPL_EOD!W15-BRPL_ISGS_exbus!W15</f>
        <v>5.4482248995988414E-3</v>
      </c>
      <c r="X15" s="24">
        <f>BRPL_EOD!X15-BRPL_ISGS_exbus!X15</f>
        <v>-1.4535709796774654E-3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-1.8979978523816499E-3</v>
      </c>
      <c r="L16" s="24">
        <f>BRPL_EOD!L16-BRPL_ISGS_exbus!L16</f>
        <v>-4.2421486330823654E-5</v>
      </c>
      <c r="M16" s="24">
        <f>BRPL_EOD!M16-BRPL_ISGS_exbus!M16</f>
        <v>2.0977053238055987E-3</v>
      </c>
      <c r="N16" s="24">
        <f>BRPL_EOD!N16-BRPL_ISGS_exbus!N16</f>
        <v>-6.360184889402376E-4</v>
      </c>
      <c r="O16" s="24">
        <f>BRPL_EOD!O16-BRPL_ISGS_exbus!O16</f>
        <v>-1.0554160190423545E-3</v>
      </c>
      <c r="P16" s="24">
        <f>BRPL_EOD!P16-BRPL_ISGS_exbus!P16</f>
        <v>-6.9612427257581544E-4</v>
      </c>
      <c r="Q16" s="24">
        <f>BRPL_EOD!Q16-BRPL_ISGS_exbus!Q16</f>
        <v>2.7352548032926194E-3</v>
      </c>
      <c r="R16" s="24">
        <f>BRPL_EOD!R16-BRPL_ISGS_exbus!R16</f>
        <v>1.6205229421260015E-3</v>
      </c>
      <c r="S16" s="24">
        <f>BRPL_EOD!S16-BRPL_ISGS_exbus!S16</f>
        <v>3.9832853932573187E-3</v>
      </c>
      <c r="T16" s="24">
        <f>BRPL_EOD!T16-BRPL_ISGS_exbus!T16</f>
        <v>-1.9122348993287908E-3</v>
      </c>
      <c r="U16" s="24">
        <f>BRPL_EOD!U16-BRPL_ISGS_exbus!U16</f>
        <v>5.6513357731802216E-4</v>
      </c>
      <c r="V16" s="24">
        <f>BRPL_EOD!V16-BRPL_ISGS_exbus!V16</f>
        <v>2.1501810282487099E-4</v>
      </c>
      <c r="W16" s="24">
        <f>BRPL_EOD!W16-BRPL_ISGS_exbus!W16</f>
        <v>5.4482248995988414E-3</v>
      </c>
      <c r="X16" s="24">
        <f>BRPL_EOD!X16-BRPL_ISGS_exbus!X16</f>
        <v>-1.4535709796774654E-3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-3.0708194874478068E-3</v>
      </c>
      <c r="L17" s="24">
        <f>BRPL_EOD!L17-BRPL_ISGS_exbus!L17</f>
        <v>-4.2421486330823654E-5</v>
      </c>
      <c r="M17" s="24">
        <f>BRPL_EOD!M17-BRPL_ISGS_exbus!M17</f>
        <v>2.0977053238055987E-3</v>
      </c>
      <c r="N17" s="24">
        <f>BRPL_EOD!N17-BRPL_ISGS_exbus!N17</f>
        <v>-6.360184889402376E-4</v>
      </c>
      <c r="O17" s="24">
        <f>BRPL_EOD!O17-BRPL_ISGS_exbus!O17</f>
        <v>-1.0554160190423545E-3</v>
      </c>
      <c r="P17" s="24">
        <f>BRPL_EOD!P17-BRPL_ISGS_exbus!P17</f>
        <v>-6.9612427257581544E-4</v>
      </c>
      <c r="Q17" s="24">
        <f>BRPL_EOD!Q17-BRPL_ISGS_exbus!Q17</f>
        <v>2.7352548032926194E-3</v>
      </c>
      <c r="R17" s="24">
        <f>BRPL_EOD!R17-BRPL_ISGS_exbus!R17</f>
        <v>1.6205229421260015E-3</v>
      </c>
      <c r="S17" s="24">
        <f>BRPL_EOD!S17-BRPL_ISGS_exbus!S17</f>
        <v>3.9832853932573187E-3</v>
      </c>
      <c r="T17" s="24">
        <f>BRPL_EOD!T17-BRPL_ISGS_exbus!T17</f>
        <v>-1.9122348993287908E-3</v>
      </c>
      <c r="U17" s="24">
        <f>BRPL_EOD!U17-BRPL_ISGS_exbus!U17</f>
        <v>5.6513357731802216E-4</v>
      </c>
      <c r="V17" s="24">
        <f>BRPL_EOD!V17-BRPL_ISGS_exbus!V17</f>
        <v>7.2482689987936055E-3</v>
      </c>
      <c r="W17" s="24">
        <f>BRPL_EOD!W17-BRPL_ISGS_exbus!W17</f>
        <v>5.4482248995988414E-3</v>
      </c>
      <c r="X17" s="24">
        <f>BRPL_EOD!X17-BRPL_ISGS_exbus!X17</f>
        <v>-1.4535709796774654E-3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1.0484033788316083E-3</v>
      </c>
      <c r="L18" s="24">
        <f>BRPL_EOD!L18-BRPL_ISGS_exbus!L18</f>
        <v>-4.2421486330823654E-5</v>
      </c>
      <c r="M18" s="24">
        <f>BRPL_EOD!M18-BRPL_ISGS_exbus!M18</f>
        <v>2.0977053238055987E-3</v>
      </c>
      <c r="N18" s="24">
        <f>BRPL_EOD!N18-BRPL_ISGS_exbus!N18</f>
        <v>-6.360184889402376E-4</v>
      </c>
      <c r="O18" s="24">
        <f>BRPL_EOD!O18-BRPL_ISGS_exbus!O18</f>
        <v>-1.0554160190423545E-3</v>
      </c>
      <c r="P18" s="24">
        <f>BRPL_EOD!P18-BRPL_ISGS_exbus!P18</f>
        <v>-6.9612427257581544E-4</v>
      </c>
      <c r="Q18" s="24">
        <f>BRPL_EOD!Q18-BRPL_ISGS_exbus!Q18</f>
        <v>2.7352548032926194E-3</v>
      </c>
      <c r="R18" s="24">
        <f>BRPL_EOD!R18-BRPL_ISGS_exbus!R18</f>
        <v>1.6205229421260015E-3</v>
      </c>
      <c r="S18" s="24">
        <f>BRPL_EOD!S18-BRPL_ISGS_exbus!S18</f>
        <v>3.9832853932573187E-3</v>
      </c>
      <c r="T18" s="24">
        <f>BRPL_EOD!T18-BRPL_ISGS_exbus!T18</f>
        <v>-1.9122348993287908E-3</v>
      </c>
      <c r="U18" s="24">
        <f>BRPL_EOD!U18-BRPL_ISGS_exbus!U18</f>
        <v>5.6513357731802216E-4</v>
      </c>
      <c r="V18" s="24">
        <f>BRPL_EOD!V18-BRPL_ISGS_exbus!V18</f>
        <v>7.2482689987936055E-3</v>
      </c>
      <c r="W18" s="24">
        <f>BRPL_EOD!W18-BRPL_ISGS_exbus!W18</f>
        <v>5.4482248995988414E-3</v>
      </c>
      <c r="X18" s="24">
        <f>BRPL_EOD!X18-BRPL_ISGS_exbus!X18</f>
        <v>-1.4535709796774654E-3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1.0484033788316083E-3</v>
      </c>
      <c r="L19" s="24">
        <f>BRPL_EOD!L19-BRPL_ISGS_exbus!L19</f>
        <v>-4.2421486330823654E-5</v>
      </c>
      <c r="M19" s="24">
        <f>BRPL_EOD!M19-BRPL_ISGS_exbus!M19</f>
        <v>2.0977053238055987E-3</v>
      </c>
      <c r="N19" s="24">
        <f>BRPL_EOD!N19-BRPL_ISGS_exbus!N19</f>
        <v>-6.360184889402376E-4</v>
      </c>
      <c r="O19" s="24">
        <f>BRPL_EOD!O19-BRPL_ISGS_exbus!O19</f>
        <v>-1.0554160190423545E-3</v>
      </c>
      <c r="P19" s="24">
        <f>BRPL_EOD!P19-BRPL_ISGS_exbus!P19</f>
        <v>-6.9612427257581544E-4</v>
      </c>
      <c r="Q19" s="24">
        <f>BRPL_EOD!Q19-BRPL_ISGS_exbus!Q19</f>
        <v>2.7352548032926194E-3</v>
      </c>
      <c r="R19" s="24">
        <f>BRPL_EOD!R19-BRPL_ISGS_exbus!R19</f>
        <v>1.6205229421260015E-3</v>
      </c>
      <c r="S19" s="24">
        <f>BRPL_EOD!S19-BRPL_ISGS_exbus!S19</f>
        <v>3.9832853932573187E-3</v>
      </c>
      <c r="T19" s="24">
        <f>BRPL_EOD!T19-BRPL_ISGS_exbus!T19</f>
        <v>-1.9122348993287908E-3</v>
      </c>
      <c r="U19" s="24">
        <f>BRPL_EOD!U19-BRPL_ISGS_exbus!U19</f>
        <v>5.6513357731802216E-4</v>
      </c>
      <c r="V19" s="24">
        <f>BRPL_EOD!V19-BRPL_ISGS_exbus!V19</f>
        <v>7.2482689987936055E-3</v>
      </c>
      <c r="W19" s="24">
        <f>BRPL_EOD!W19-BRPL_ISGS_exbus!W19</f>
        <v>5.4482248995988414E-3</v>
      </c>
      <c r="X19" s="24">
        <f>BRPL_EOD!X19-BRPL_ISGS_exbus!X19</f>
        <v>-1.4535709796774654E-3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3.2502446815101393E-3</v>
      </c>
      <c r="L20" s="24">
        <f>BRPL_EOD!L20-BRPL_ISGS_exbus!L20</f>
        <v>-4.2421486330823654E-5</v>
      </c>
      <c r="M20" s="24">
        <f>BRPL_EOD!M20-BRPL_ISGS_exbus!M20</f>
        <v>2.0977053238055987E-3</v>
      </c>
      <c r="N20" s="24">
        <f>BRPL_EOD!N20-BRPL_ISGS_exbus!N20</f>
        <v>-6.360184889402376E-4</v>
      </c>
      <c r="O20" s="24">
        <f>BRPL_EOD!O20-BRPL_ISGS_exbus!O20</f>
        <v>-1.0554160190423545E-3</v>
      </c>
      <c r="P20" s="24">
        <f>BRPL_EOD!P20-BRPL_ISGS_exbus!P20</f>
        <v>-6.9612427257581544E-4</v>
      </c>
      <c r="Q20" s="24">
        <f>BRPL_EOD!Q20-BRPL_ISGS_exbus!Q20</f>
        <v>2.7352548032926194E-3</v>
      </c>
      <c r="R20" s="24">
        <f>BRPL_EOD!R20-BRPL_ISGS_exbus!R20</f>
        <v>1.6205229421260015E-3</v>
      </c>
      <c r="S20" s="24">
        <f>BRPL_EOD!S20-BRPL_ISGS_exbus!S20</f>
        <v>3.9832853932573187E-3</v>
      </c>
      <c r="T20" s="24">
        <f>BRPL_EOD!T20-BRPL_ISGS_exbus!T20</f>
        <v>-1.9122348993287908E-3</v>
      </c>
      <c r="U20" s="24">
        <f>BRPL_EOD!U20-BRPL_ISGS_exbus!U20</f>
        <v>5.6513357731802216E-4</v>
      </c>
      <c r="V20" s="24">
        <f>BRPL_EOD!V20-BRPL_ISGS_exbus!V20</f>
        <v>7.2482689987936055E-3</v>
      </c>
      <c r="W20" s="24">
        <f>BRPL_EOD!W20-BRPL_ISGS_exbus!W20</f>
        <v>5.4482248995988414E-3</v>
      </c>
      <c r="X20" s="24">
        <f>BRPL_EOD!X20-BRPL_ISGS_exbus!X20</f>
        <v>-1.4535709796774654E-3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1.2851619850380303E-3</v>
      </c>
      <c r="L21" s="24">
        <f>BRPL_EOD!L21-BRPL_ISGS_exbus!L21</f>
        <v>-2.087383888671468E-5</v>
      </c>
      <c r="M21" s="24">
        <f>BRPL_EOD!M21-BRPL_ISGS_exbus!M21</f>
        <v>2.0977053238055987E-3</v>
      </c>
      <c r="N21" s="24">
        <f>BRPL_EOD!N21-BRPL_ISGS_exbus!N21</f>
        <v>-6.360184889402376E-4</v>
      </c>
      <c r="O21" s="24">
        <f>BRPL_EOD!O21-BRPL_ISGS_exbus!O21</f>
        <v>-1.0554160190423545E-3</v>
      </c>
      <c r="P21" s="24">
        <f>BRPL_EOD!P21-BRPL_ISGS_exbus!P21</f>
        <v>-6.9612427257581544E-4</v>
      </c>
      <c r="Q21" s="24">
        <f>BRPL_EOD!Q21-BRPL_ISGS_exbus!Q21</f>
        <v>1.3512668587880583E-3</v>
      </c>
      <c r="R21" s="24">
        <f>BRPL_EOD!R21-BRPL_ISGS_exbus!R21</f>
        <v>1.6205229421260015E-3</v>
      </c>
      <c r="S21" s="24">
        <f>BRPL_EOD!S21-BRPL_ISGS_exbus!S21</f>
        <v>3.9832853932573187E-3</v>
      </c>
      <c r="T21" s="24">
        <f>BRPL_EOD!T21-BRPL_ISGS_exbus!T21</f>
        <v>-1.9122348993287908E-3</v>
      </c>
      <c r="U21" s="24">
        <f>BRPL_EOD!U21-BRPL_ISGS_exbus!U21</f>
        <v>5.6513357731802216E-4</v>
      </c>
      <c r="V21" s="24">
        <f>BRPL_EOD!V21-BRPL_ISGS_exbus!V21</f>
        <v>7.2482689987936055E-3</v>
      </c>
      <c r="W21" s="24">
        <f>BRPL_EOD!W21-BRPL_ISGS_exbus!W21</f>
        <v>5.4482248995988414E-3</v>
      </c>
      <c r="X21" s="24">
        <f>BRPL_EOD!X21-BRPL_ISGS_exbus!X21</f>
        <v>-1.4535709796774654E-3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1.6013888078418859E-3</v>
      </c>
      <c r="L22" s="24">
        <f>BRPL_EOD!L22-BRPL_ISGS_exbus!L22</f>
        <v>-2.087383888671468E-5</v>
      </c>
      <c r="M22" s="24">
        <f>BRPL_EOD!M22-BRPL_ISGS_exbus!M22</f>
        <v>2.0977053238055987E-3</v>
      </c>
      <c r="N22" s="24">
        <f>BRPL_EOD!N22-BRPL_ISGS_exbus!N22</f>
        <v>-6.360184889402376E-4</v>
      </c>
      <c r="O22" s="24">
        <f>BRPL_EOD!O22-BRPL_ISGS_exbus!O22</f>
        <v>-1.0554160190423545E-3</v>
      </c>
      <c r="P22" s="24">
        <f>BRPL_EOD!P22-BRPL_ISGS_exbus!P22</f>
        <v>-6.9612427257581544E-4</v>
      </c>
      <c r="Q22" s="24">
        <f>BRPL_EOD!Q22-BRPL_ISGS_exbus!Q22</f>
        <v>1.3512668587880583E-3</v>
      </c>
      <c r="R22" s="24">
        <f>BRPL_EOD!R22-BRPL_ISGS_exbus!R22</f>
        <v>1.6205229421260015E-3</v>
      </c>
      <c r="S22" s="24">
        <f>BRPL_EOD!S22-BRPL_ISGS_exbus!S22</f>
        <v>3.9832853932573187E-3</v>
      </c>
      <c r="T22" s="24">
        <f>BRPL_EOD!T22-BRPL_ISGS_exbus!T22</f>
        <v>-1.9122348993287908E-3</v>
      </c>
      <c r="U22" s="24">
        <f>BRPL_EOD!U22-BRPL_ISGS_exbus!U22</f>
        <v>5.6513357731802216E-4</v>
      </c>
      <c r="V22" s="24">
        <f>BRPL_EOD!V22-BRPL_ISGS_exbus!V22</f>
        <v>7.2482689987936055E-3</v>
      </c>
      <c r="W22" s="24">
        <f>BRPL_EOD!W22-BRPL_ISGS_exbus!W22</f>
        <v>5.4482248995988414E-3</v>
      </c>
      <c r="X22" s="24">
        <f>BRPL_EOD!X22-BRPL_ISGS_exbus!X22</f>
        <v>-1.4535709796774654E-3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-1.6049831236841783E-4</v>
      </c>
      <c r="L23" s="24">
        <f>BRPL_EOD!L23-BRPL_ISGS_exbus!L23</f>
        <v>-2.087383888671468E-5</v>
      </c>
      <c r="M23" s="24">
        <f>BRPL_EOD!M23-BRPL_ISGS_exbus!M23</f>
        <v>2.0977053238055987E-3</v>
      </c>
      <c r="N23" s="24">
        <f>BRPL_EOD!N23-BRPL_ISGS_exbus!N23</f>
        <v>-6.360184889402376E-4</v>
      </c>
      <c r="O23" s="24">
        <f>BRPL_EOD!O23-BRPL_ISGS_exbus!O23</f>
        <v>-1.0554160190423545E-3</v>
      </c>
      <c r="P23" s="24">
        <f>BRPL_EOD!P23-BRPL_ISGS_exbus!P23</f>
        <v>-6.9612427257581544E-4</v>
      </c>
      <c r="Q23" s="24">
        <f>BRPL_EOD!Q23-BRPL_ISGS_exbus!Q23</f>
        <v>1.3512668587880583E-3</v>
      </c>
      <c r="R23" s="24">
        <f>BRPL_EOD!R23-BRPL_ISGS_exbus!R23</f>
        <v>1.6205229421260015E-3</v>
      </c>
      <c r="S23" s="24">
        <f>BRPL_EOD!S23-BRPL_ISGS_exbus!S23</f>
        <v>3.9832853932573187E-3</v>
      </c>
      <c r="T23" s="24">
        <f>BRPL_EOD!T23-BRPL_ISGS_exbus!T23</f>
        <v>-1.9122348993287908E-3</v>
      </c>
      <c r="U23" s="24">
        <f>BRPL_EOD!U23-BRPL_ISGS_exbus!U23</f>
        <v>5.6513357731802216E-4</v>
      </c>
      <c r="V23" s="24">
        <f>BRPL_EOD!V23-BRPL_ISGS_exbus!V23</f>
        <v>7.2482689987936055E-3</v>
      </c>
      <c r="W23" s="24">
        <f>BRPL_EOD!W23-BRPL_ISGS_exbus!W23</f>
        <v>5.4482248995988414E-3</v>
      </c>
      <c r="X23" s="24">
        <f>BRPL_EOD!X23-BRPL_ISGS_exbus!X23</f>
        <v>-1.4535709796774654E-3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3.5904564961128926E-3</v>
      </c>
      <c r="L24" s="24">
        <f>BRPL_EOD!L24-BRPL_ISGS_exbus!L24</f>
        <v>-2.087383888671468E-5</v>
      </c>
      <c r="M24" s="24">
        <f>BRPL_EOD!M24-BRPL_ISGS_exbus!M24</f>
        <v>2.0977053238055987E-3</v>
      </c>
      <c r="N24" s="24">
        <f>BRPL_EOD!N24-BRPL_ISGS_exbus!N24</f>
        <v>-6.360184889402376E-4</v>
      </c>
      <c r="O24" s="24">
        <f>BRPL_EOD!O24-BRPL_ISGS_exbus!O24</f>
        <v>-1.0554160190423545E-3</v>
      </c>
      <c r="P24" s="24">
        <f>BRPL_EOD!P24-BRPL_ISGS_exbus!P24</f>
        <v>-6.9612427257581544E-4</v>
      </c>
      <c r="Q24" s="24">
        <f>BRPL_EOD!Q24-BRPL_ISGS_exbus!Q24</f>
        <v>1.3512668587880583E-3</v>
      </c>
      <c r="R24" s="24">
        <f>BRPL_EOD!R24-BRPL_ISGS_exbus!R24</f>
        <v>1.6205229421260015E-3</v>
      </c>
      <c r="S24" s="24">
        <f>BRPL_EOD!S24-BRPL_ISGS_exbus!S24</f>
        <v>3.9832853932573187E-3</v>
      </c>
      <c r="T24" s="24">
        <f>BRPL_EOD!T24-BRPL_ISGS_exbus!T24</f>
        <v>-1.9122348993287908E-3</v>
      </c>
      <c r="U24" s="24">
        <f>BRPL_EOD!U24-BRPL_ISGS_exbus!U24</f>
        <v>5.6513357731802216E-4</v>
      </c>
      <c r="V24" s="24">
        <f>BRPL_EOD!V24-BRPL_ISGS_exbus!V24</f>
        <v>7.2482689987936055E-3</v>
      </c>
      <c r="W24" s="24">
        <f>BRPL_EOD!W24-BRPL_ISGS_exbus!W24</f>
        <v>5.4482248995988414E-3</v>
      </c>
      <c r="X24" s="24">
        <f>BRPL_EOD!X24-BRPL_ISGS_exbus!X24</f>
        <v>-1.4535709796774654E-3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3.5904564961128926E-3</v>
      </c>
      <c r="L25" s="24">
        <f>BRPL_EOD!L25-BRPL_ISGS_exbus!L25</f>
        <v>-2.087383888671468E-5</v>
      </c>
      <c r="M25" s="24">
        <f>BRPL_EOD!M25-BRPL_ISGS_exbus!M25</f>
        <v>2.0977053238055987E-3</v>
      </c>
      <c r="N25" s="24">
        <f>BRPL_EOD!N25-BRPL_ISGS_exbus!N25</f>
        <v>-6.360184889402376E-4</v>
      </c>
      <c r="O25" s="24">
        <f>BRPL_EOD!O25-BRPL_ISGS_exbus!O25</f>
        <v>-1.0554160190423545E-3</v>
      </c>
      <c r="P25" s="24">
        <f>BRPL_EOD!P25-BRPL_ISGS_exbus!P25</f>
        <v>-6.9612427257581544E-4</v>
      </c>
      <c r="Q25" s="24">
        <f>BRPL_EOD!Q25-BRPL_ISGS_exbus!Q25</f>
        <v>1.3512668587880583E-3</v>
      </c>
      <c r="R25" s="24">
        <f>BRPL_EOD!R25-BRPL_ISGS_exbus!R25</f>
        <v>1.6205229421260015E-3</v>
      </c>
      <c r="S25" s="24">
        <f>BRPL_EOD!S25-BRPL_ISGS_exbus!S25</f>
        <v>3.9832853932573187E-3</v>
      </c>
      <c r="T25" s="24">
        <f>BRPL_EOD!T25-BRPL_ISGS_exbus!T25</f>
        <v>-1.9122348993287908E-3</v>
      </c>
      <c r="U25" s="24">
        <f>BRPL_EOD!U25-BRPL_ISGS_exbus!U25</f>
        <v>5.6513357731802216E-4</v>
      </c>
      <c r="V25" s="24">
        <f>BRPL_EOD!V25-BRPL_ISGS_exbus!V25</f>
        <v>7.2482689987936055E-3</v>
      </c>
      <c r="W25" s="24">
        <f>BRPL_EOD!W25-BRPL_ISGS_exbus!W25</f>
        <v>5.4482248995988414E-3</v>
      </c>
      <c r="X25" s="24">
        <f>BRPL_EOD!X25-BRPL_ISGS_exbus!X25</f>
        <v>-1.4535709796774654E-3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3.5904564961128926E-3</v>
      </c>
      <c r="L26" s="24">
        <f>BRPL_EOD!L26-BRPL_ISGS_exbus!L26</f>
        <v>-2.087383888671468E-5</v>
      </c>
      <c r="M26" s="24">
        <f>BRPL_EOD!M26-BRPL_ISGS_exbus!M26</f>
        <v>2.0977053238055987E-3</v>
      </c>
      <c r="N26" s="24">
        <f>BRPL_EOD!N26-BRPL_ISGS_exbus!N26</f>
        <v>-6.360184889402376E-4</v>
      </c>
      <c r="O26" s="24">
        <f>BRPL_EOD!O26-BRPL_ISGS_exbus!O26</f>
        <v>-1.0554160190423545E-3</v>
      </c>
      <c r="P26" s="24">
        <f>BRPL_EOD!P26-BRPL_ISGS_exbus!P26</f>
        <v>-6.9612427257581544E-4</v>
      </c>
      <c r="Q26" s="24">
        <f>BRPL_EOD!Q26-BRPL_ISGS_exbus!Q26</f>
        <v>1.3512668587880583E-3</v>
      </c>
      <c r="R26" s="24">
        <f>BRPL_EOD!R26-BRPL_ISGS_exbus!R26</f>
        <v>1.6205229421260015E-3</v>
      </c>
      <c r="S26" s="24">
        <f>BRPL_EOD!S26-BRPL_ISGS_exbus!S26</f>
        <v>3.9832853932573187E-3</v>
      </c>
      <c r="T26" s="24">
        <f>BRPL_EOD!T26-BRPL_ISGS_exbus!T26</f>
        <v>-1.9122348993287908E-3</v>
      </c>
      <c r="U26" s="24">
        <f>BRPL_EOD!U26-BRPL_ISGS_exbus!U26</f>
        <v>5.6513357731802216E-4</v>
      </c>
      <c r="V26" s="24">
        <f>BRPL_EOD!V26-BRPL_ISGS_exbus!V26</f>
        <v>7.2482689987936055E-3</v>
      </c>
      <c r="W26" s="24">
        <f>BRPL_EOD!W26-BRPL_ISGS_exbus!W26</f>
        <v>5.4482248995988414E-3</v>
      </c>
      <c r="X26" s="24">
        <f>BRPL_EOD!X26-BRPL_ISGS_exbus!X26</f>
        <v>-1.4535709796774654E-3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-3.5431438351452016E-4</v>
      </c>
      <c r="L27" s="24">
        <f>BRPL_EOD!L27-BRPL_ISGS_exbus!L27</f>
        <v>-2.087383888671468E-5</v>
      </c>
      <c r="M27" s="24">
        <f>BRPL_EOD!M27-BRPL_ISGS_exbus!M27</f>
        <v>2.0977053238055987E-3</v>
      </c>
      <c r="N27" s="24">
        <f>BRPL_EOD!N27-BRPL_ISGS_exbus!N27</f>
        <v>-6.360184889402376E-4</v>
      </c>
      <c r="O27" s="24">
        <f>BRPL_EOD!O27-BRPL_ISGS_exbus!O27</f>
        <v>-1.0554160190423545E-3</v>
      </c>
      <c r="P27" s="24">
        <f>BRPL_EOD!P27-BRPL_ISGS_exbus!P27</f>
        <v>-6.9612427257581544E-4</v>
      </c>
      <c r="Q27" s="24">
        <f>BRPL_EOD!Q27-BRPL_ISGS_exbus!Q27</f>
        <v>1.3512668587880583E-3</v>
      </c>
      <c r="R27" s="24">
        <f>BRPL_EOD!R27-BRPL_ISGS_exbus!R27</f>
        <v>1.6205229421260015E-3</v>
      </c>
      <c r="S27" s="24">
        <f>BRPL_EOD!S27-BRPL_ISGS_exbus!S27</f>
        <v>3.9832853932573187E-3</v>
      </c>
      <c r="T27" s="24">
        <f>BRPL_EOD!T27-BRPL_ISGS_exbus!T27</f>
        <v>-1.9122348993287908E-3</v>
      </c>
      <c r="U27" s="24">
        <f>BRPL_EOD!U27-BRPL_ISGS_exbus!U27</f>
        <v>5.6513357731802216E-4</v>
      </c>
      <c r="V27" s="24">
        <f>BRPL_EOD!V27-BRPL_ISGS_exbus!V27</f>
        <v>7.2482689987936055E-3</v>
      </c>
      <c r="W27" s="24">
        <f>BRPL_EOD!W27-BRPL_ISGS_exbus!W27</f>
        <v>5.4482248995988414E-3</v>
      </c>
      <c r="X27" s="24">
        <f>BRPL_EOD!X27-BRPL_ISGS_exbus!X27</f>
        <v>-1.4535709796774654E-3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2.2132001757313446E-3</v>
      </c>
      <c r="L28" s="24">
        <f>BRPL_EOD!L28-BRPL_ISGS_exbus!L28</f>
        <v>-2.087383888671468E-5</v>
      </c>
      <c r="M28" s="24">
        <f>BRPL_EOD!M28-BRPL_ISGS_exbus!M28</f>
        <v>2.0977053238055987E-3</v>
      </c>
      <c r="N28" s="24">
        <f>BRPL_EOD!N28-BRPL_ISGS_exbus!N28</f>
        <v>-6.360184889402376E-4</v>
      </c>
      <c r="O28" s="24">
        <f>BRPL_EOD!O28-BRPL_ISGS_exbus!O28</f>
        <v>-1.0554160190423545E-3</v>
      </c>
      <c r="P28" s="24">
        <f>BRPL_EOD!P28-BRPL_ISGS_exbus!P28</f>
        <v>-6.9612427257581544E-4</v>
      </c>
      <c r="Q28" s="24">
        <f>BRPL_EOD!Q28-BRPL_ISGS_exbus!Q28</f>
        <v>1.3512668587880583E-3</v>
      </c>
      <c r="R28" s="24">
        <f>BRPL_EOD!R28-BRPL_ISGS_exbus!R28</f>
        <v>1.6205229421260015E-3</v>
      </c>
      <c r="S28" s="24">
        <f>BRPL_EOD!S28-BRPL_ISGS_exbus!S28</f>
        <v>3.9832853932573187E-3</v>
      </c>
      <c r="T28" s="24">
        <f>BRPL_EOD!T28-BRPL_ISGS_exbus!T28</f>
        <v>-1.9122348993287908E-3</v>
      </c>
      <c r="U28" s="24">
        <f>BRPL_EOD!U28-BRPL_ISGS_exbus!U28</f>
        <v>5.6513357731802216E-4</v>
      </c>
      <c r="V28" s="24">
        <f>BRPL_EOD!V28-BRPL_ISGS_exbus!V28</f>
        <v>7.2482689987936055E-3</v>
      </c>
      <c r="W28" s="24">
        <f>BRPL_EOD!W28-BRPL_ISGS_exbus!W28</f>
        <v>5.4482248995988414E-3</v>
      </c>
      <c r="X28" s="24">
        <f>BRPL_EOD!X28-BRPL_ISGS_exbus!X28</f>
        <v>-1.4535709796774654E-3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-3.5431438351452016E-4</v>
      </c>
      <c r="L29" s="24">
        <f>BRPL_EOD!L29-BRPL_ISGS_exbus!L29</f>
        <v>-2.087383888671468E-5</v>
      </c>
      <c r="M29" s="24">
        <f>BRPL_EOD!M29-BRPL_ISGS_exbus!M29</f>
        <v>2.0977053238055987E-3</v>
      </c>
      <c r="N29" s="24">
        <f>BRPL_EOD!N29-BRPL_ISGS_exbus!N29</f>
        <v>-6.360184889402376E-4</v>
      </c>
      <c r="O29" s="24">
        <f>BRPL_EOD!O29-BRPL_ISGS_exbus!O29</f>
        <v>-1.0554160190423545E-3</v>
      </c>
      <c r="P29" s="24">
        <f>BRPL_EOD!P29-BRPL_ISGS_exbus!P29</f>
        <v>-6.9612427257581544E-4</v>
      </c>
      <c r="Q29" s="24">
        <f>BRPL_EOD!Q29-BRPL_ISGS_exbus!Q29</f>
        <v>1.3512668587880583E-3</v>
      </c>
      <c r="R29" s="24">
        <f>BRPL_EOD!R29-BRPL_ISGS_exbus!R29</f>
        <v>1.6205229421260015E-3</v>
      </c>
      <c r="S29" s="24">
        <f>BRPL_EOD!S29-BRPL_ISGS_exbus!S29</f>
        <v>3.9832853932573187E-3</v>
      </c>
      <c r="T29" s="24">
        <f>BRPL_EOD!T29-BRPL_ISGS_exbus!T29</f>
        <v>-1.9122348993287908E-3</v>
      </c>
      <c r="U29" s="24">
        <f>BRPL_EOD!U29-BRPL_ISGS_exbus!U29</f>
        <v>5.6513357731802216E-4</v>
      </c>
      <c r="V29" s="24">
        <f>BRPL_EOD!V29-BRPL_ISGS_exbus!V29</f>
        <v>7.2482689987936055E-3</v>
      </c>
      <c r="W29" s="24">
        <f>BRPL_EOD!W29-BRPL_ISGS_exbus!W29</f>
        <v>5.4482248995988414E-3</v>
      </c>
      <c r="X29" s="24">
        <f>BRPL_EOD!X29-BRPL_ISGS_exbus!X29</f>
        <v>-1.4535709796774654E-3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-1.0879028770318655E-3</v>
      </c>
      <c r="L30" s="24">
        <f>BRPL_EOD!L30-BRPL_ISGS_exbus!L30</f>
        <v>-2.087383888671468E-5</v>
      </c>
      <c r="M30" s="24">
        <f>BRPL_EOD!M30-BRPL_ISGS_exbus!M30</f>
        <v>2.0977053238055987E-3</v>
      </c>
      <c r="N30" s="24">
        <f>BRPL_EOD!N30-BRPL_ISGS_exbus!N30</f>
        <v>-6.360184889402376E-4</v>
      </c>
      <c r="O30" s="24">
        <f>BRPL_EOD!O30-BRPL_ISGS_exbus!O30</f>
        <v>-1.0554160190423545E-3</v>
      </c>
      <c r="P30" s="24">
        <f>BRPL_EOD!P30-BRPL_ISGS_exbus!P30</f>
        <v>-6.9612427257581544E-4</v>
      </c>
      <c r="Q30" s="24">
        <f>BRPL_EOD!Q30-BRPL_ISGS_exbus!Q30</f>
        <v>1.3512668587880583E-3</v>
      </c>
      <c r="R30" s="24">
        <f>BRPL_EOD!R30-BRPL_ISGS_exbus!R30</f>
        <v>1.6205229421260015E-3</v>
      </c>
      <c r="S30" s="24">
        <f>BRPL_EOD!S30-BRPL_ISGS_exbus!S30</f>
        <v>3.9832853932573187E-3</v>
      </c>
      <c r="T30" s="24">
        <f>BRPL_EOD!T30-BRPL_ISGS_exbus!T30</f>
        <v>-1.9122348993287908E-3</v>
      </c>
      <c r="U30" s="24">
        <f>BRPL_EOD!U30-BRPL_ISGS_exbus!U30</f>
        <v>5.6513357731802216E-4</v>
      </c>
      <c r="V30" s="24">
        <f>BRPL_EOD!V30-BRPL_ISGS_exbus!V30</f>
        <v>7.2482689987936055E-3</v>
      </c>
      <c r="W30" s="24">
        <f>BRPL_EOD!W30-BRPL_ISGS_exbus!W30</f>
        <v>5.4482248995988414E-3</v>
      </c>
      <c r="X30" s="24">
        <f>BRPL_EOD!X30-BRPL_ISGS_exbus!X30</f>
        <v>-1.4535709796774654E-3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-9.9285515484552889E-3</v>
      </c>
      <c r="L31" s="24">
        <f>BRPL_EOD!L31-BRPL_ISGS_exbus!L31</f>
        <v>6.7114985730754029E-5</v>
      </c>
      <c r="M31" s="24">
        <f>BRPL_EOD!M31-BRPL_ISGS_exbus!M31</f>
        <v>2.0977053238055987E-3</v>
      </c>
      <c r="N31" s="24">
        <f>BRPL_EOD!N31-BRPL_ISGS_exbus!N31</f>
        <v>-6.360184889402376E-4</v>
      </c>
      <c r="O31" s="24">
        <f>BRPL_EOD!O31-BRPL_ISGS_exbus!O31</f>
        <v>-1.0554160190423545E-3</v>
      </c>
      <c r="P31" s="24">
        <f>BRPL_EOD!P31-BRPL_ISGS_exbus!P31</f>
        <v>-6.9612427257581544E-4</v>
      </c>
      <c r="Q31" s="24">
        <f>BRPL_EOD!Q31-BRPL_ISGS_exbus!Q31</f>
        <v>-5.905020352789947E-4</v>
      </c>
      <c r="R31" s="24">
        <f>BRPL_EOD!R31-BRPL_ISGS_exbus!R31</f>
        <v>1.6205229421260015E-3</v>
      </c>
      <c r="S31" s="24">
        <f>BRPL_EOD!S31-BRPL_ISGS_exbus!S31</f>
        <v>5.8727121559520867E-4</v>
      </c>
      <c r="T31" s="24">
        <f>BRPL_EOD!T31-BRPL_ISGS_exbus!T31</f>
        <v>1.5925276595745164E-3</v>
      </c>
      <c r="U31" s="24">
        <f>BRPL_EOD!U31-BRPL_ISGS_exbus!U31</f>
        <v>5.6513357731802216E-4</v>
      </c>
      <c r="V31" s="24">
        <f>BRPL_EOD!V31-BRPL_ISGS_exbus!V31</f>
        <v>7.2482689987936055E-3</v>
      </c>
      <c r="W31" s="24">
        <f>BRPL_EOD!W31-BRPL_ISGS_exbus!W31</f>
        <v>5.4482248995988414E-3</v>
      </c>
      <c r="X31" s="24">
        <f>BRPL_EOD!X31-BRPL_ISGS_exbus!X31</f>
        <v>-1.4535709796774654E-3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-9.9285515484552889E-3</v>
      </c>
      <c r="L32" s="24">
        <f>BRPL_EOD!L32-BRPL_ISGS_exbus!L32</f>
        <v>-1.8295104387888728E-5</v>
      </c>
      <c r="M32" s="24">
        <f>BRPL_EOD!M32-BRPL_ISGS_exbus!M32</f>
        <v>2.0977053238055987E-3</v>
      </c>
      <c r="N32" s="24">
        <f>BRPL_EOD!N32-BRPL_ISGS_exbus!N32</f>
        <v>-6.360184889402376E-4</v>
      </c>
      <c r="O32" s="24">
        <f>BRPL_EOD!O32-BRPL_ISGS_exbus!O32</f>
        <v>-1.0554160190423545E-3</v>
      </c>
      <c r="P32" s="24">
        <f>BRPL_EOD!P32-BRPL_ISGS_exbus!P32</f>
        <v>-6.9612427257581544E-4</v>
      </c>
      <c r="Q32" s="24">
        <f>BRPL_EOD!Q32-BRPL_ISGS_exbus!Q32</f>
        <v>-5.905020352789947E-4</v>
      </c>
      <c r="R32" s="24">
        <f>BRPL_EOD!R32-BRPL_ISGS_exbus!R32</f>
        <v>1.6205229421260015E-3</v>
      </c>
      <c r="S32" s="24">
        <f>BRPL_EOD!S32-BRPL_ISGS_exbus!S32</f>
        <v>5.8727121559520867E-4</v>
      </c>
      <c r="T32" s="24">
        <f>BRPL_EOD!T32-BRPL_ISGS_exbus!T32</f>
        <v>1.5925276595745164E-3</v>
      </c>
      <c r="U32" s="24">
        <f>BRPL_EOD!U32-BRPL_ISGS_exbus!U32</f>
        <v>5.6513357731802216E-4</v>
      </c>
      <c r="V32" s="24">
        <f>BRPL_EOD!V32-BRPL_ISGS_exbus!V32</f>
        <v>7.2482689987936055E-3</v>
      </c>
      <c r="W32" s="24">
        <f>BRPL_EOD!W32-BRPL_ISGS_exbus!W32</f>
        <v>5.4482248995988414E-3</v>
      </c>
      <c r="X32" s="24">
        <f>BRPL_EOD!X32-BRPL_ISGS_exbus!X32</f>
        <v>-1.4535709796774654E-3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-9.9285515484552889E-3</v>
      </c>
      <c r="L33" s="24">
        <f>BRPL_EOD!L33-BRPL_ISGS_exbus!L33</f>
        <v>-3.2541162250154798E-4</v>
      </c>
      <c r="M33" s="24">
        <f>BRPL_EOD!M33-BRPL_ISGS_exbus!M33</f>
        <v>2.0977053238055987E-3</v>
      </c>
      <c r="N33" s="24">
        <f>BRPL_EOD!N33-BRPL_ISGS_exbus!N33</f>
        <v>-6.360184889402376E-4</v>
      </c>
      <c r="O33" s="24">
        <f>BRPL_EOD!O33-BRPL_ISGS_exbus!O33</f>
        <v>-1.0554160190423545E-3</v>
      </c>
      <c r="P33" s="24">
        <f>BRPL_EOD!P33-BRPL_ISGS_exbus!P33</f>
        <v>-6.9612427257581544E-4</v>
      </c>
      <c r="Q33" s="24">
        <f>BRPL_EOD!Q33-BRPL_ISGS_exbus!Q33</f>
        <v>1.3356159479247509E-3</v>
      </c>
      <c r="R33" s="24">
        <f>BRPL_EOD!R33-BRPL_ISGS_exbus!R33</f>
        <v>-1.0646834490728452E-3</v>
      </c>
      <c r="S33" s="24">
        <f>BRPL_EOD!S33-BRPL_ISGS_exbus!S33</f>
        <v>-2.4954466936568664E-3</v>
      </c>
      <c r="T33" s="24">
        <f>BRPL_EOD!T33-BRPL_ISGS_exbus!T33</f>
        <v>1.5925276595745164E-3</v>
      </c>
      <c r="U33" s="24">
        <f>BRPL_EOD!U33-BRPL_ISGS_exbus!U33</f>
        <v>5.6513357731802216E-4</v>
      </c>
      <c r="V33" s="24">
        <f>BRPL_EOD!V33-BRPL_ISGS_exbus!V33</f>
        <v>7.2482689987936055E-3</v>
      </c>
      <c r="W33" s="24">
        <f>BRPL_EOD!W33-BRPL_ISGS_exbus!W33</f>
        <v>5.4482248995988414E-3</v>
      </c>
      <c r="X33" s="24">
        <f>BRPL_EOD!X33-BRPL_ISGS_exbus!X33</f>
        <v>-1.4535709796774654E-3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-9.9285515484552889E-3</v>
      </c>
      <c r="L34" s="24">
        <f>BRPL_EOD!L34-BRPL_ISGS_exbus!L34</f>
        <v>1.1904450940392053E-4</v>
      </c>
      <c r="M34" s="24">
        <f>BRPL_EOD!M34-BRPL_ISGS_exbus!M34</f>
        <v>2.0977053238055987E-3</v>
      </c>
      <c r="N34" s="24">
        <f>BRPL_EOD!N34-BRPL_ISGS_exbus!N34</f>
        <v>-6.360184889402376E-4</v>
      </c>
      <c r="O34" s="24">
        <f>BRPL_EOD!O34-BRPL_ISGS_exbus!O34</f>
        <v>-1.0554160190423545E-3</v>
      </c>
      <c r="P34" s="24">
        <f>BRPL_EOD!P34-BRPL_ISGS_exbus!P34</f>
        <v>-6.9612427257581544E-4</v>
      </c>
      <c r="Q34" s="24">
        <f>BRPL_EOD!Q34-BRPL_ISGS_exbus!Q34</f>
        <v>1.3356159479247509E-3</v>
      </c>
      <c r="R34" s="24">
        <f>BRPL_EOD!R34-BRPL_ISGS_exbus!R34</f>
        <v>-1.0646834490728452E-3</v>
      </c>
      <c r="S34" s="24">
        <f>BRPL_EOD!S34-BRPL_ISGS_exbus!S34</f>
        <v>-2.4954466936568664E-3</v>
      </c>
      <c r="T34" s="24">
        <f>BRPL_EOD!T34-BRPL_ISGS_exbus!T34</f>
        <v>1.5925276595745164E-3</v>
      </c>
      <c r="U34" s="24">
        <f>BRPL_EOD!U34-BRPL_ISGS_exbus!U34</f>
        <v>5.6513357731802216E-4</v>
      </c>
      <c r="V34" s="24">
        <f>BRPL_EOD!V34-BRPL_ISGS_exbus!V34</f>
        <v>7.2482689987936055E-3</v>
      </c>
      <c r="W34" s="24">
        <f>BRPL_EOD!W34-BRPL_ISGS_exbus!W34</f>
        <v>5.4482248995988414E-3</v>
      </c>
      <c r="X34" s="24">
        <f>BRPL_EOD!X34-BRPL_ISGS_exbus!X34</f>
        <v>-1.4535709796774654E-3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-9.9285515484552889E-3</v>
      </c>
      <c r="L35" s="24">
        <f>BRPL_EOD!L35-BRPL_ISGS_exbus!L35</f>
        <v>1.1904450940392053E-4</v>
      </c>
      <c r="M35" s="24">
        <f>BRPL_EOD!M35-BRPL_ISGS_exbus!M35</f>
        <v>2.0977053238055987E-3</v>
      </c>
      <c r="N35" s="24">
        <f>BRPL_EOD!N35-BRPL_ISGS_exbus!N35</f>
        <v>-6.360184889402376E-4</v>
      </c>
      <c r="O35" s="24">
        <f>BRPL_EOD!O35-BRPL_ISGS_exbus!O35</f>
        <v>-1.0554160190423545E-3</v>
      </c>
      <c r="P35" s="24">
        <f>BRPL_EOD!P35-BRPL_ISGS_exbus!P35</f>
        <v>-6.9612427257581544E-4</v>
      </c>
      <c r="Q35" s="24">
        <f>BRPL_EOD!Q35-BRPL_ISGS_exbus!Q35</f>
        <v>1.3356159479247509E-3</v>
      </c>
      <c r="R35" s="24">
        <f>BRPL_EOD!R35-BRPL_ISGS_exbus!R35</f>
        <v>-1.0646834490728452E-3</v>
      </c>
      <c r="S35" s="24">
        <f>BRPL_EOD!S35-BRPL_ISGS_exbus!S35</f>
        <v>-2.4954466936568664E-3</v>
      </c>
      <c r="T35" s="24">
        <f>BRPL_EOD!T35-BRPL_ISGS_exbus!T35</f>
        <v>1.5925276595745164E-3</v>
      </c>
      <c r="U35" s="24">
        <f>BRPL_EOD!U35-BRPL_ISGS_exbus!U35</f>
        <v>5.6513357731802216E-4</v>
      </c>
      <c r="V35" s="24">
        <f>BRPL_EOD!V35-BRPL_ISGS_exbus!V35</f>
        <v>9.5253229974145981E-4</v>
      </c>
      <c r="W35" s="24">
        <f>BRPL_EOD!W35-BRPL_ISGS_exbus!W35</f>
        <v>4.109669479989364E-3</v>
      </c>
      <c r="X35" s="24">
        <f>BRPL_EOD!X35-BRPL_ISGS_exbus!X35</f>
        <v>2.4586930830139408E-4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-9.9285515484552889E-3</v>
      </c>
      <c r="L36" s="24">
        <f>BRPL_EOD!L36-BRPL_ISGS_exbus!L36</f>
        <v>1.1904450940392053E-4</v>
      </c>
      <c r="M36" s="24">
        <f>BRPL_EOD!M36-BRPL_ISGS_exbus!M36</f>
        <v>2.0977053238055987E-3</v>
      </c>
      <c r="N36" s="24">
        <f>BRPL_EOD!N36-BRPL_ISGS_exbus!N36</f>
        <v>-6.360184889402376E-4</v>
      </c>
      <c r="O36" s="24">
        <f>BRPL_EOD!O36-BRPL_ISGS_exbus!O36</f>
        <v>-1.0554160190423545E-3</v>
      </c>
      <c r="P36" s="24">
        <f>BRPL_EOD!P36-BRPL_ISGS_exbus!P36</f>
        <v>-6.9612427257581544E-4</v>
      </c>
      <c r="Q36" s="24">
        <f>BRPL_EOD!Q36-BRPL_ISGS_exbus!Q36</f>
        <v>1.3356159479247509E-3</v>
      </c>
      <c r="R36" s="24">
        <f>BRPL_EOD!R36-BRPL_ISGS_exbus!R36</f>
        <v>-1.0646834490728452E-3</v>
      </c>
      <c r="S36" s="24">
        <f>BRPL_EOD!S36-BRPL_ISGS_exbus!S36</f>
        <v>-2.4954466936568664E-3</v>
      </c>
      <c r="T36" s="24">
        <f>BRPL_EOD!T36-BRPL_ISGS_exbus!T36</f>
        <v>1.5925276595745164E-3</v>
      </c>
      <c r="U36" s="24">
        <f>BRPL_EOD!U36-BRPL_ISGS_exbus!U36</f>
        <v>5.6513357731802216E-4</v>
      </c>
      <c r="V36" s="24">
        <f>BRPL_EOD!V36-BRPL_ISGS_exbus!V36</f>
        <v>9.5253229974145981E-4</v>
      </c>
      <c r="W36" s="24">
        <f>BRPL_EOD!W36-BRPL_ISGS_exbus!W36</f>
        <v>4.109669479989364E-3</v>
      </c>
      <c r="X36" s="24">
        <f>BRPL_EOD!X36-BRPL_ISGS_exbus!X36</f>
        <v>2.4586930830139408E-4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-9.9285515484552889E-3</v>
      </c>
      <c r="L37" s="24">
        <f>BRPL_EOD!L37-BRPL_ISGS_exbus!L37</f>
        <v>1.1904450940392053E-4</v>
      </c>
      <c r="M37" s="24">
        <f>BRPL_EOD!M37-BRPL_ISGS_exbus!M37</f>
        <v>2.0977053238055987E-3</v>
      </c>
      <c r="N37" s="24">
        <f>BRPL_EOD!N37-BRPL_ISGS_exbus!N37</f>
        <v>-1.4841675131194165E-3</v>
      </c>
      <c r="O37" s="24">
        <f>BRPL_EOD!O37-BRPL_ISGS_exbus!O37</f>
        <v>-1.0554160190423545E-3</v>
      </c>
      <c r="P37" s="24">
        <f>BRPL_EOD!P37-BRPL_ISGS_exbus!P37</f>
        <v>-6.9612427257581544E-4</v>
      </c>
      <c r="Q37" s="24">
        <f>BRPL_EOD!Q37-BRPL_ISGS_exbus!Q37</f>
        <v>-9.4083675143963319E-5</v>
      </c>
      <c r="R37" s="24">
        <f>BRPL_EOD!R37-BRPL_ISGS_exbus!R37</f>
        <v>-1.0646834490728452E-3</v>
      </c>
      <c r="S37" s="24">
        <f>BRPL_EOD!S37-BRPL_ISGS_exbus!S37</f>
        <v>-2.2814567733231428E-4</v>
      </c>
      <c r="T37" s="24">
        <f>BRPL_EOD!T37-BRPL_ISGS_exbus!T37</f>
        <v>1.5925276595745164E-3</v>
      </c>
      <c r="U37" s="24">
        <f>BRPL_EOD!U37-BRPL_ISGS_exbus!U37</f>
        <v>5.6513357731802216E-4</v>
      </c>
      <c r="V37" s="24">
        <f>BRPL_EOD!V37-BRPL_ISGS_exbus!V37</f>
        <v>-1.4542955246912292E-3</v>
      </c>
      <c r="W37" s="24">
        <f>BRPL_EOD!W37-BRPL_ISGS_exbus!W37</f>
        <v>4.109669479989364E-3</v>
      </c>
      <c r="X37" s="24">
        <f>BRPL_EOD!X37-BRPL_ISGS_exbus!X37</f>
        <v>2.4586930830139408E-4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-9.9285515484552889E-3</v>
      </c>
      <c r="L38" s="24">
        <f>BRPL_EOD!L38-BRPL_ISGS_exbus!L38</f>
        <v>1.1904450940392053E-4</v>
      </c>
      <c r="M38" s="24">
        <f>BRPL_EOD!M38-BRPL_ISGS_exbus!M38</f>
        <v>2.0977053238055987E-3</v>
      </c>
      <c r="N38" s="24">
        <f>BRPL_EOD!N38-BRPL_ISGS_exbus!N38</f>
        <v>-1.6605391724340279E-3</v>
      </c>
      <c r="O38" s="24">
        <f>BRPL_EOD!O38-BRPL_ISGS_exbus!O38</f>
        <v>-1.0554160190423545E-3</v>
      </c>
      <c r="P38" s="24">
        <f>BRPL_EOD!P38-BRPL_ISGS_exbus!P38</f>
        <v>-6.9612427257581544E-4</v>
      </c>
      <c r="Q38" s="24">
        <f>BRPL_EOD!Q38-BRPL_ISGS_exbus!Q38</f>
        <v>-9.4083675143963319E-5</v>
      </c>
      <c r="R38" s="24">
        <f>BRPL_EOD!R38-BRPL_ISGS_exbus!R38</f>
        <v>-1.0646834490728452E-3</v>
      </c>
      <c r="S38" s="24">
        <f>BRPL_EOD!S38-BRPL_ISGS_exbus!S38</f>
        <v>-2.2814567733231428E-4</v>
      </c>
      <c r="T38" s="24">
        <f>BRPL_EOD!T38-BRPL_ISGS_exbus!T38</f>
        <v>1.5925276595745164E-3</v>
      </c>
      <c r="U38" s="24">
        <f>BRPL_EOD!U38-BRPL_ISGS_exbus!U38</f>
        <v>5.6513357731802216E-4</v>
      </c>
      <c r="V38" s="24">
        <f>BRPL_EOD!V38-BRPL_ISGS_exbus!V38</f>
        <v>-4.4009848484849456E-4</v>
      </c>
      <c r="W38" s="24">
        <f>BRPL_EOD!W38-BRPL_ISGS_exbus!W38</f>
        <v>4.109669479989364E-3</v>
      </c>
      <c r="X38" s="24">
        <f>BRPL_EOD!X38-BRPL_ISGS_exbus!X38</f>
        <v>2.4586930830139408E-4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-9.9285515484552889E-3</v>
      </c>
      <c r="L39" s="24">
        <f>BRPL_EOD!L39-BRPL_ISGS_exbus!L39</f>
        <v>1.1904450940392053E-4</v>
      </c>
      <c r="M39" s="24">
        <f>BRPL_EOD!M39-BRPL_ISGS_exbus!M39</f>
        <v>2.0977053238055987E-3</v>
      </c>
      <c r="N39" s="24">
        <f>BRPL_EOD!N39-BRPL_ISGS_exbus!N39</f>
        <v>-1.6605391724340279E-3</v>
      </c>
      <c r="O39" s="24">
        <f>BRPL_EOD!O39-BRPL_ISGS_exbus!O39</f>
        <v>-1.0554160190423545E-3</v>
      </c>
      <c r="P39" s="24">
        <f>BRPL_EOD!P39-BRPL_ISGS_exbus!P39</f>
        <v>-6.9612427257581544E-4</v>
      </c>
      <c r="Q39" s="24">
        <f>BRPL_EOD!Q39-BRPL_ISGS_exbus!Q39</f>
        <v>-9.4083675143963319E-5</v>
      </c>
      <c r="R39" s="24">
        <f>BRPL_EOD!R39-BRPL_ISGS_exbus!R39</f>
        <v>-3.359923395445108E-3</v>
      </c>
      <c r="S39" s="24">
        <f>BRPL_EOD!S39-BRPL_ISGS_exbus!S39</f>
        <v>-2.2814567733231428E-4</v>
      </c>
      <c r="T39" s="24">
        <f>BRPL_EOD!T39-BRPL_ISGS_exbus!T39</f>
        <v>1.5925276595745164E-3</v>
      </c>
      <c r="U39" s="24">
        <f>BRPL_EOD!U39-BRPL_ISGS_exbus!U39</f>
        <v>5.6513357731802216E-4</v>
      </c>
      <c r="V39" s="24">
        <f>BRPL_EOD!V39-BRPL_ISGS_exbus!V39</f>
        <v>1.3541449541278894E-3</v>
      </c>
      <c r="W39" s="24">
        <f>BRPL_EOD!W39-BRPL_ISGS_exbus!W39</f>
        <v>4.109669479989364E-3</v>
      </c>
      <c r="X39" s="24">
        <f>BRPL_EOD!X39-BRPL_ISGS_exbus!X39</f>
        <v>2.4586930830139408E-4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-9.9285515484552889E-3</v>
      </c>
      <c r="L40" s="24">
        <f>BRPL_EOD!L40-BRPL_ISGS_exbus!L40</f>
        <v>1.1904450940392053E-4</v>
      </c>
      <c r="M40" s="24">
        <f>BRPL_EOD!M40-BRPL_ISGS_exbus!M40</f>
        <v>2.0977053238055987E-3</v>
      </c>
      <c r="N40" s="24">
        <f>BRPL_EOD!N40-BRPL_ISGS_exbus!N40</f>
        <v>-1.6605391724340279E-3</v>
      </c>
      <c r="O40" s="24">
        <f>BRPL_EOD!O40-BRPL_ISGS_exbus!O40</f>
        <v>-1.0554160190423545E-3</v>
      </c>
      <c r="P40" s="24">
        <f>BRPL_EOD!P40-BRPL_ISGS_exbus!P40</f>
        <v>-6.9612427257581544E-4</v>
      </c>
      <c r="Q40" s="24">
        <f>BRPL_EOD!Q40-BRPL_ISGS_exbus!Q40</f>
        <v>-9.4083675143963319E-5</v>
      </c>
      <c r="R40" s="24">
        <f>BRPL_EOD!R40-BRPL_ISGS_exbus!R40</f>
        <v>-3.359923395445108E-3</v>
      </c>
      <c r="S40" s="24">
        <f>BRPL_EOD!S40-BRPL_ISGS_exbus!S40</f>
        <v>-2.2814567733231428E-4</v>
      </c>
      <c r="T40" s="24">
        <f>BRPL_EOD!T40-BRPL_ISGS_exbus!T40</f>
        <v>1.5925276595745164E-3</v>
      </c>
      <c r="U40" s="24">
        <f>BRPL_EOD!U40-BRPL_ISGS_exbus!U40</f>
        <v>5.6513357731802216E-4</v>
      </c>
      <c r="V40" s="24">
        <f>BRPL_EOD!V40-BRPL_ISGS_exbus!V40</f>
        <v>1.3541449541278894E-3</v>
      </c>
      <c r="W40" s="24">
        <f>BRPL_EOD!W40-BRPL_ISGS_exbus!W40</f>
        <v>4.109669479989364E-3</v>
      </c>
      <c r="X40" s="24">
        <f>BRPL_EOD!X40-BRPL_ISGS_exbus!X40</f>
        <v>2.4586930830139408E-4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-9.9285515484552889E-3</v>
      </c>
      <c r="L41" s="24">
        <f>BRPL_EOD!L41-BRPL_ISGS_exbus!L41</f>
        <v>1.1904450940392053E-4</v>
      </c>
      <c r="M41" s="24">
        <f>BRPL_EOD!M41-BRPL_ISGS_exbus!M41</f>
        <v>2.0977053238055987E-3</v>
      </c>
      <c r="N41" s="24">
        <f>BRPL_EOD!N41-BRPL_ISGS_exbus!N41</f>
        <v>-1.6605391724340279E-3</v>
      </c>
      <c r="O41" s="24">
        <f>BRPL_EOD!O41-BRPL_ISGS_exbus!O41</f>
        <v>-1.0554160190423545E-3</v>
      </c>
      <c r="P41" s="24">
        <f>BRPL_EOD!P41-BRPL_ISGS_exbus!P41</f>
        <v>-6.9612427257581544E-4</v>
      </c>
      <c r="Q41" s="24">
        <f>BRPL_EOD!Q41-BRPL_ISGS_exbus!Q41</f>
        <v>-9.4083675143963319E-5</v>
      </c>
      <c r="R41" s="24">
        <f>BRPL_EOD!R41-BRPL_ISGS_exbus!R41</f>
        <v>-3.359923395445108E-3</v>
      </c>
      <c r="S41" s="24">
        <f>BRPL_EOD!S41-BRPL_ISGS_exbus!S41</f>
        <v>-2.2814567733231428E-4</v>
      </c>
      <c r="T41" s="24">
        <f>BRPL_EOD!T41-BRPL_ISGS_exbus!T41</f>
        <v>1.5925276595745164E-3</v>
      </c>
      <c r="U41" s="24">
        <f>BRPL_EOD!U41-BRPL_ISGS_exbus!U41</f>
        <v>5.6513357731802216E-4</v>
      </c>
      <c r="V41" s="24">
        <f>BRPL_EOD!V41-BRPL_ISGS_exbus!V41</f>
        <v>2.5376506935685939E-3</v>
      </c>
      <c r="W41" s="24">
        <f>BRPL_EOD!W41-BRPL_ISGS_exbus!W41</f>
        <v>5.4482248995988414E-3</v>
      </c>
      <c r="X41" s="24">
        <f>BRPL_EOD!X41-BRPL_ISGS_exbus!X41</f>
        <v>-1.4535709796774654E-3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-9.9285515484552889E-3</v>
      </c>
      <c r="L42" s="24">
        <f>BRPL_EOD!L42-BRPL_ISGS_exbus!L42</f>
        <v>1.1904450940392053E-4</v>
      </c>
      <c r="M42" s="24">
        <f>BRPL_EOD!M42-BRPL_ISGS_exbus!M42</f>
        <v>2.0977053238055987E-3</v>
      </c>
      <c r="N42" s="24">
        <f>BRPL_EOD!N42-BRPL_ISGS_exbus!N42</f>
        <v>-1.6605391724340279E-3</v>
      </c>
      <c r="O42" s="24">
        <f>BRPL_EOD!O42-BRPL_ISGS_exbus!O42</f>
        <v>-1.0554160190423545E-3</v>
      </c>
      <c r="P42" s="24">
        <f>BRPL_EOD!P42-BRPL_ISGS_exbus!P42</f>
        <v>-6.9612427257581544E-4</v>
      </c>
      <c r="Q42" s="24">
        <f>BRPL_EOD!Q42-BRPL_ISGS_exbus!Q42</f>
        <v>-9.4083675143963319E-5</v>
      </c>
      <c r="R42" s="24">
        <f>BRPL_EOD!R42-BRPL_ISGS_exbus!R42</f>
        <v>-3.359923395445108E-3</v>
      </c>
      <c r="S42" s="24">
        <f>BRPL_EOD!S42-BRPL_ISGS_exbus!S42</f>
        <v>-2.2814567733231428E-4</v>
      </c>
      <c r="T42" s="24">
        <f>BRPL_EOD!T42-BRPL_ISGS_exbus!T42</f>
        <v>1.5925276595745164E-3</v>
      </c>
      <c r="U42" s="24">
        <f>BRPL_EOD!U42-BRPL_ISGS_exbus!U42</f>
        <v>5.6513357731802216E-4</v>
      </c>
      <c r="V42" s="24">
        <f>BRPL_EOD!V42-BRPL_ISGS_exbus!V42</f>
        <v>2.5376506935685939E-3</v>
      </c>
      <c r="W42" s="24">
        <f>BRPL_EOD!W42-BRPL_ISGS_exbus!W42</f>
        <v>5.4482248995988414E-3</v>
      </c>
      <c r="X42" s="24">
        <f>BRPL_EOD!X42-BRPL_ISGS_exbus!X42</f>
        <v>-1.4535709796774654E-3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-9.9285515484552889E-3</v>
      </c>
      <c r="L43" s="24">
        <f>BRPL_EOD!L43-BRPL_ISGS_exbus!L43</f>
        <v>1.1904450940392053E-4</v>
      </c>
      <c r="M43" s="24">
        <f>BRPL_EOD!M43-BRPL_ISGS_exbus!M43</f>
        <v>2.0977053238055987E-3</v>
      </c>
      <c r="N43" s="24">
        <f>BRPL_EOD!N43-BRPL_ISGS_exbus!N43</f>
        <v>-1.6605391724340279E-3</v>
      </c>
      <c r="O43" s="24">
        <f>BRPL_EOD!O43-BRPL_ISGS_exbus!O43</f>
        <v>-1.0554160190423545E-3</v>
      </c>
      <c r="P43" s="24">
        <f>BRPL_EOD!P43-BRPL_ISGS_exbus!P43</f>
        <v>-6.9612427257581544E-4</v>
      </c>
      <c r="Q43" s="24">
        <f>BRPL_EOD!Q43-BRPL_ISGS_exbus!Q43</f>
        <v>-9.4083675143963319E-5</v>
      </c>
      <c r="R43" s="24">
        <f>BRPL_EOD!R43-BRPL_ISGS_exbus!R43</f>
        <v>-3.359923395445108E-3</v>
      </c>
      <c r="S43" s="24">
        <f>BRPL_EOD!S43-BRPL_ISGS_exbus!S43</f>
        <v>-2.2814567733231428E-4</v>
      </c>
      <c r="T43" s="24">
        <f>BRPL_EOD!T43-BRPL_ISGS_exbus!T43</f>
        <v>1.5925276595745164E-3</v>
      </c>
      <c r="U43" s="24">
        <f>BRPL_EOD!U43-BRPL_ISGS_exbus!U43</f>
        <v>5.6513357731802216E-4</v>
      </c>
      <c r="V43" s="24">
        <f>BRPL_EOD!V43-BRPL_ISGS_exbus!V43</f>
        <v>2.5376506935685939E-3</v>
      </c>
      <c r="W43" s="24">
        <f>BRPL_EOD!W43-BRPL_ISGS_exbus!W43</f>
        <v>5.4482248995988414E-3</v>
      </c>
      <c r="X43" s="24">
        <f>BRPL_EOD!X43-BRPL_ISGS_exbus!X43</f>
        <v>-1.4535709796774654E-3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-9.9285515484552889E-3</v>
      </c>
      <c r="L44" s="24">
        <f>BRPL_EOD!L44-BRPL_ISGS_exbus!L44</f>
        <v>1.1904450940392053E-4</v>
      </c>
      <c r="M44" s="24">
        <f>BRPL_EOD!M44-BRPL_ISGS_exbus!M44</f>
        <v>2.0977053238055987E-3</v>
      </c>
      <c r="N44" s="24">
        <f>BRPL_EOD!N44-BRPL_ISGS_exbus!N44</f>
        <v>-1.6605391724340279E-3</v>
      </c>
      <c r="O44" s="24">
        <f>BRPL_EOD!O44-BRPL_ISGS_exbus!O44</f>
        <v>-1.0554160190423545E-3</v>
      </c>
      <c r="P44" s="24">
        <f>BRPL_EOD!P44-BRPL_ISGS_exbus!P44</f>
        <v>-6.9612427257581544E-4</v>
      </c>
      <c r="Q44" s="24">
        <f>BRPL_EOD!Q44-BRPL_ISGS_exbus!Q44</f>
        <v>-9.4083675143963319E-5</v>
      </c>
      <c r="R44" s="24">
        <f>BRPL_EOD!R44-BRPL_ISGS_exbus!R44</f>
        <v>-2.2531310679632099E-3</v>
      </c>
      <c r="S44" s="24">
        <f>BRPL_EOD!S44-BRPL_ISGS_exbus!S44</f>
        <v>-2.2814567733231428E-4</v>
      </c>
      <c r="T44" s="24">
        <f>BRPL_EOD!T44-BRPL_ISGS_exbus!T44</f>
        <v>-1.9122348993287908E-3</v>
      </c>
      <c r="U44" s="24">
        <f>BRPL_EOD!U44-BRPL_ISGS_exbus!U44</f>
        <v>5.6513357731802216E-4</v>
      </c>
      <c r="V44" s="24">
        <f>BRPL_EOD!V44-BRPL_ISGS_exbus!V44</f>
        <v>2.5376506935685939E-3</v>
      </c>
      <c r="W44" s="24">
        <f>BRPL_EOD!W44-BRPL_ISGS_exbus!W44</f>
        <v>5.4482248995988414E-3</v>
      </c>
      <c r="X44" s="24">
        <f>BRPL_EOD!X44-BRPL_ISGS_exbus!X44</f>
        <v>-1.4535709796774654E-3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-9.9285515484552889E-3</v>
      </c>
      <c r="L45" s="24">
        <f>BRPL_EOD!L45-BRPL_ISGS_exbus!L45</f>
        <v>1.1904450940392053E-4</v>
      </c>
      <c r="M45" s="24">
        <f>BRPL_EOD!M45-BRPL_ISGS_exbus!M45</f>
        <v>2.0977053238055987E-3</v>
      </c>
      <c r="N45" s="24">
        <f>BRPL_EOD!N45-BRPL_ISGS_exbus!N45</f>
        <v>-1.6605391724340279E-3</v>
      </c>
      <c r="O45" s="24">
        <f>BRPL_EOD!O45-BRPL_ISGS_exbus!O45</f>
        <v>-1.0554160190423545E-3</v>
      </c>
      <c r="P45" s="24">
        <f>BRPL_EOD!P45-BRPL_ISGS_exbus!P45</f>
        <v>-6.9612427257581544E-4</v>
      </c>
      <c r="Q45" s="24">
        <f>BRPL_EOD!Q45-BRPL_ISGS_exbus!Q45</f>
        <v>-9.4083675143963319E-5</v>
      </c>
      <c r="R45" s="24">
        <f>BRPL_EOD!R45-BRPL_ISGS_exbus!R45</f>
        <v>-2.2531310679632099E-3</v>
      </c>
      <c r="S45" s="24">
        <f>BRPL_EOD!S45-BRPL_ISGS_exbus!S45</f>
        <v>-2.2814567733231428E-4</v>
      </c>
      <c r="T45" s="24">
        <f>BRPL_EOD!T45-BRPL_ISGS_exbus!T45</f>
        <v>-1.9122348993287908E-3</v>
      </c>
      <c r="U45" s="24">
        <f>BRPL_EOD!U45-BRPL_ISGS_exbus!U45</f>
        <v>5.6513357731802216E-4</v>
      </c>
      <c r="V45" s="24">
        <f>BRPL_EOD!V45-BRPL_ISGS_exbus!V45</f>
        <v>2.5376506935685939E-3</v>
      </c>
      <c r="W45" s="24">
        <f>BRPL_EOD!W45-BRPL_ISGS_exbus!W45</f>
        <v>5.4482248995988414E-3</v>
      </c>
      <c r="X45" s="24">
        <f>BRPL_EOD!X45-BRPL_ISGS_exbus!X45</f>
        <v>-1.4535709796774654E-3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-9.9285515484552889E-3</v>
      </c>
      <c r="L46" s="24">
        <f>BRPL_EOD!L46-BRPL_ISGS_exbus!L46</f>
        <v>1.1904450940392053E-4</v>
      </c>
      <c r="M46" s="24">
        <f>BRPL_EOD!M46-BRPL_ISGS_exbus!M46</f>
        <v>2.0977053238055987E-3</v>
      </c>
      <c r="N46" s="24">
        <f>BRPL_EOD!N46-BRPL_ISGS_exbus!N46</f>
        <v>-1.6605391724340279E-3</v>
      </c>
      <c r="O46" s="24">
        <f>BRPL_EOD!O46-BRPL_ISGS_exbus!O46</f>
        <v>-1.0554160190423545E-3</v>
      </c>
      <c r="P46" s="24">
        <f>BRPL_EOD!P46-BRPL_ISGS_exbus!P46</f>
        <v>-6.9612427257581544E-4</v>
      </c>
      <c r="Q46" s="24">
        <f>BRPL_EOD!Q46-BRPL_ISGS_exbus!Q46</f>
        <v>-9.4083675143963319E-5</v>
      </c>
      <c r="R46" s="24">
        <f>BRPL_EOD!R46-BRPL_ISGS_exbus!R46</f>
        <v>-2.2531310679632099E-3</v>
      </c>
      <c r="S46" s="24">
        <f>BRPL_EOD!S46-BRPL_ISGS_exbus!S46</f>
        <v>-2.2814567733231428E-4</v>
      </c>
      <c r="T46" s="24">
        <f>BRPL_EOD!T46-BRPL_ISGS_exbus!T46</f>
        <v>-1.9122348993287908E-3</v>
      </c>
      <c r="U46" s="24">
        <f>BRPL_EOD!U46-BRPL_ISGS_exbus!U46</f>
        <v>5.6513357731802216E-4</v>
      </c>
      <c r="V46" s="24">
        <f>BRPL_EOD!V46-BRPL_ISGS_exbus!V46</f>
        <v>2.5376506935685939E-3</v>
      </c>
      <c r="W46" s="24">
        <f>BRPL_EOD!W46-BRPL_ISGS_exbus!W46</f>
        <v>5.4482248995988414E-3</v>
      </c>
      <c r="X46" s="24">
        <f>BRPL_EOD!X46-BRPL_ISGS_exbus!X46</f>
        <v>-1.4535709796774654E-3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-9.9285515484552889E-3</v>
      </c>
      <c r="L47" s="24">
        <f>BRPL_EOD!L47-BRPL_ISGS_exbus!L47</f>
        <v>1.1904450940392053E-4</v>
      </c>
      <c r="M47" s="24">
        <f>BRPL_EOD!M47-BRPL_ISGS_exbus!M47</f>
        <v>2.0977053238055987E-3</v>
      </c>
      <c r="N47" s="24">
        <f>BRPL_EOD!N47-BRPL_ISGS_exbus!N47</f>
        <v>-1.6605391724340279E-3</v>
      </c>
      <c r="O47" s="24">
        <f>BRPL_EOD!O47-BRPL_ISGS_exbus!O47</f>
        <v>-1.0554160190423545E-3</v>
      </c>
      <c r="P47" s="24">
        <f>BRPL_EOD!P47-BRPL_ISGS_exbus!P47</f>
        <v>-6.9612427257581544E-4</v>
      </c>
      <c r="Q47" s="24">
        <f>BRPL_EOD!Q47-BRPL_ISGS_exbus!Q47</f>
        <v>-9.4083675143963319E-5</v>
      </c>
      <c r="R47" s="24">
        <f>BRPL_EOD!R47-BRPL_ISGS_exbus!R47</f>
        <v>-2.2531310679632099E-3</v>
      </c>
      <c r="S47" s="24">
        <f>BRPL_EOD!S47-BRPL_ISGS_exbus!S47</f>
        <v>-2.2814567733231428E-4</v>
      </c>
      <c r="T47" s="24">
        <f>BRPL_EOD!T47-BRPL_ISGS_exbus!T47</f>
        <v>-1.9122348993287908E-3</v>
      </c>
      <c r="U47" s="24">
        <f>BRPL_EOD!U47-BRPL_ISGS_exbus!U47</f>
        <v>5.6513357731802216E-4</v>
      </c>
      <c r="V47" s="24">
        <f>BRPL_EOD!V47-BRPL_ISGS_exbus!V47</f>
        <v>1.695150074294105E-3</v>
      </c>
      <c r="W47" s="24">
        <f>BRPL_EOD!W47-BRPL_ISGS_exbus!W47</f>
        <v>7.4190876473423373E-4</v>
      </c>
      <c r="X47" s="24">
        <f>BRPL_EOD!X47-BRPL_ISGS_exbus!X47</f>
        <v>-5.6293380895766632E-4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-9.9285515484552889E-3</v>
      </c>
      <c r="L48" s="24">
        <f>BRPL_EOD!L48-BRPL_ISGS_exbus!L48</f>
        <v>1.1904450940392053E-4</v>
      </c>
      <c r="M48" s="24">
        <f>BRPL_EOD!M48-BRPL_ISGS_exbus!M48</f>
        <v>2.0977053238055987E-3</v>
      </c>
      <c r="N48" s="24">
        <f>BRPL_EOD!N48-BRPL_ISGS_exbus!N48</f>
        <v>-1.6605391724340279E-3</v>
      </c>
      <c r="O48" s="24">
        <f>BRPL_EOD!O48-BRPL_ISGS_exbus!O48</f>
        <v>-1.0554160190423545E-3</v>
      </c>
      <c r="P48" s="24">
        <f>BRPL_EOD!P48-BRPL_ISGS_exbus!P48</f>
        <v>-6.9612427257581544E-4</v>
      </c>
      <c r="Q48" s="24">
        <f>BRPL_EOD!Q48-BRPL_ISGS_exbus!Q48</f>
        <v>-9.4083675143963319E-5</v>
      </c>
      <c r="R48" s="24">
        <f>BRPL_EOD!R48-BRPL_ISGS_exbus!R48</f>
        <v>-2.2531310679632099E-3</v>
      </c>
      <c r="S48" s="24">
        <f>BRPL_EOD!S48-BRPL_ISGS_exbus!S48</f>
        <v>-2.2814567733231428E-4</v>
      </c>
      <c r="T48" s="24">
        <f>BRPL_EOD!T48-BRPL_ISGS_exbus!T48</f>
        <v>-1.9122348993287908E-3</v>
      </c>
      <c r="U48" s="24">
        <f>BRPL_EOD!U48-BRPL_ISGS_exbus!U48</f>
        <v>5.6513357731802216E-4</v>
      </c>
      <c r="V48" s="24">
        <f>BRPL_EOD!V48-BRPL_ISGS_exbus!V48</f>
        <v>1.695150074294105E-3</v>
      </c>
      <c r="W48" s="24">
        <f>BRPL_EOD!W48-BRPL_ISGS_exbus!W48</f>
        <v>7.4190876473423373E-4</v>
      </c>
      <c r="X48" s="24">
        <f>BRPL_EOD!X48-BRPL_ISGS_exbus!X48</f>
        <v>-5.6293380895766632E-4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-9.9285515484552889E-3</v>
      </c>
      <c r="L49" s="24">
        <f>BRPL_EOD!L49-BRPL_ISGS_exbus!L49</f>
        <v>1.1904450940392053E-4</v>
      </c>
      <c r="M49" s="24">
        <f>BRPL_EOD!M49-BRPL_ISGS_exbus!M49</f>
        <v>2.0977053238055987E-3</v>
      </c>
      <c r="N49" s="24">
        <f>BRPL_EOD!N49-BRPL_ISGS_exbus!N49</f>
        <v>-1.6605391724340279E-3</v>
      </c>
      <c r="O49" s="24">
        <f>BRPL_EOD!O49-BRPL_ISGS_exbus!O49</f>
        <v>-1.0554160190423545E-3</v>
      </c>
      <c r="P49" s="24">
        <f>BRPL_EOD!P49-BRPL_ISGS_exbus!P49</f>
        <v>-6.9612427257581544E-4</v>
      </c>
      <c r="Q49" s="24">
        <f>BRPL_EOD!Q49-BRPL_ISGS_exbus!Q49</f>
        <v>-9.4083675143963319E-5</v>
      </c>
      <c r="R49" s="24">
        <f>BRPL_EOD!R49-BRPL_ISGS_exbus!R49</f>
        <v>-2.2531310679632099E-3</v>
      </c>
      <c r="S49" s="24">
        <f>BRPL_EOD!S49-BRPL_ISGS_exbus!S49</f>
        <v>-2.2814567733231428E-4</v>
      </c>
      <c r="T49" s="24">
        <f>BRPL_EOD!T49-BRPL_ISGS_exbus!T49</f>
        <v>-1.9122348993287908E-3</v>
      </c>
      <c r="U49" s="24">
        <f>BRPL_EOD!U49-BRPL_ISGS_exbus!U49</f>
        <v>5.6513357731802216E-4</v>
      </c>
      <c r="V49" s="24">
        <f>BRPL_EOD!V49-BRPL_ISGS_exbus!V49</f>
        <v>1.695150074294105E-3</v>
      </c>
      <c r="W49" s="24">
        <f>BRPL_EOD!W49-BRPL_ISGS_exbus!W49</f>
        <v>7.4190876473423373E-4</v>
      </c>
      <c r="X49" s="24">
        <f>BRPL_EOD!X49-BRPL_ISGS_exbus!X49</f>
        <v>-5.6293380895766632E-4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-9.9285515484552889E-3</v>
      </c>
      <c r="L50" s="24">
        <f>BRPL_EOD!L50-BRPL_ISGS_exbus!L50</f>
        <v>1.1904450940392053E-4</v>
      </c>
      <c r="M50" s="24">
        <f>BRPL_EOD!M50-BRPL_ISGS_exbus!M50</f>
        <v>2.0977053238055987E-3</v>
      </c>
      <c r="N50" s="24">
        <f>BRPL_EOD!N50-BRPL_ISGS_exbus!N50</f>
        <v>-1.6605391724340279E-3</v>
      </c>
      <c r="O50" s="24">
        <f>BRPL_EOD!O50-BRPL_ISGS_exbus!O50</f>
        <v>-1.0554160190423545E-3</v>
      </c>
      <c r="P50" s="24">
        <f>BRPL_EOD!P50-BRPL_ISGS_exbus!P50</f>
        <v>-6.9612427257581544E-4</v>
      </c>
      <c r="Q50" s="24">
        <f>BRPL_EOD!Q50-BRPL_ISGS_exbus!Q50</f>
        <v>-9.4083675143963319E-5</v>
      </c>
      <c r="R50" s="24">
        <f>BRPL_EOD!R50-BRPL_ISGS_exbus!R50</f>
        <v>-2.2531310679632099E-3</v>
      </c>
      <c r="S50" s="24">
        <f>BRPL_EOD!S50-BRPL_ISGS_exbus!S50</f>
        <v>-2.2814567733231428E-4</v>
      </c>
      <c r="T50" s="24">
        <f>BRPL_EOD!T50-BRPL_ISGS_exbus!T50</f>
        <v>-1.9122348993287908E-3</v>
      </c>
      <c r="U50" s="24">
        <f>BRPL_EOD!U50-BRPL_ISGS_exbus!U50</f>
        <v>5.6513357731802216E-4</v>
      </c>
      <c r="V50" s="24">
        <f>BRPL_EOD!V50-BRPL_ISGS_exbus!V50</f>
        <v>1.695150074294105E-3</v>
      </c>
      <c r="W50" s="24">
        <f>BRPL_EOD!W50-BRPL_ISGS_exbus!W50</f>
        <v>7.4190876473423373E-4</v>
      </c>
      <c r="X50" s="24">
        <f>BRPL_EOD!X50-BRPL_ISGS_exbus!X50</f>
        <v>-5.6293380895766632E-4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-9.9285515484552889E-3</v>
      </c>
      <c r="L51" s="24">
        <f>BRPL_EOD!L51-BRPL_ISGS_exbus!L51</f>
        <v>1.1904450940392053E-4</v>
      </c>
      <c r="M51" s="24">
        <f>BRPL_EOD!M51-BRPL_ISGS_exbus!M51</f>
        <v>2.0977053238055987E-3</v>
      </c>
      <c r="N51" s="24">
        <f>BRPL_EOD!N51-BRPL_ISGS_exbus!N51</f>
        <v>-1.6605391724340279E-3</v>
      </c>
      <c r="O51" s="24">
        <f>BRPL_EOD!O51-BRPL_ISGS_exbus!O51</f>
        <v>-1.0554160190423545E-3</v>
      </c>
      <c r="P51" s="24">
        <f>BRPL_EOD!P51-BRPL_ISGS_exbus!P51</f>
        <v>-6.9612427257581544E-4</v>
      </c>
      <c r="Q51" s="24">
        <f>BRPL_EOD!Q51-BRPL_ISGS_exbus!Q51</f>
        <v>-9.4083675143963319E-5</v>
      </c>
      <c r="R51" s="24">
        <f>BRPL_EOD!R51-BRPL_ISGS_exbus!R51</f>
        <v>-2.2531310679632099E-3</v>
      </c>
      <c r="S51" s="24">
        <f>BRPL_EOD!S51-BRPL_ISGS_exbus!S51</f>
        <v>-2.2814567733231428E-4</v>
      </c>
      <c r="T51" s="24">
        <f>BRPL_EOD!T51-BRPL_ISGS_exbus!T51</f>
        <v>-1.9122348993287908E-3</v>
      </c>
      <c r="U51" s="24">
        <f>BRPL_EOD!U51-BRPL_ISGS_exbus!U51</f>
        <v>5.6513357731802216E-4</v>
      </c>
      <c r="V51" s="24">
        <f>BRPL_EOD!V51-BRPL_ISGS_exbus!V51</f>
        <v>1.695150074294105E-3</v>
      </c>
      <c r="W51" s="24">
        <f>BRPL_EOD!W51-BRPL_ISGS_exbus!W51</f>
        <v>7.4190876473423373E-4</v>
      </c>
      <c r="X51" s="24">
        <f>BRPL_EOD!X51-BRPL_ISGS_exbus!X51</f>
        <v>-5.6293380895766632E-4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-9.9285515484552889E-3</v>
      </c>
      <c r="L52" s="24">
        <f>BRPL_EOD!L52-BRPL_ISGS_exbus!L52</f>
        <v>1.1904450940392053E-4</v>
      </c>
      <c r="M52" s="24">
        <f>BRPL_EOD!M52-BRPL_ISGS_exbus!M52</f>
        <v>2.0977053238055987E-3</v>
      </c>
      <c r="N52" s="24">
        <f>BRPL_EOD!N52-BRPL_ISGS_exbus!N52</f>
        <v>-1.6605391724340279E-3</v>
      </c>
      <c r="O52" s="24">
        <f>BRPL_EOD!O52-BRPL_ISGS_exbus!O52</f>
        <v>-1.0554160190423545E-3</v>
      </c>
      <c r="P52" s="24">
        <f>BRPL_EOD!P52-BRPL_ISGS_exbus!P52</f>
        <v>-6.9612427257581544E-4</v>
      </c>
      <c r="Q52" s="24">
        <f>BRPL_EOD!Q52-BRPL_ISGS_exbus!Q52</f>
        <v>-9.4083675143963319E-5</v>
      </c>
      <c r="R52" s="24">
        <f>BRPL_EOD!R52-BRPL_ISGS_exbus!R52</f>
        <v>-2.2531310679632099E-3</v>
      </c>
      <c r="S52" s="24">
        <f>BRPL_EOD!S52-BRPL_ISGS_exbus!S52</f>
        <v>-2.2814567733231428E-4</v>
      </c>
      <c r="T52" s="24">
        <f>BRPL_EOD!T52-BRPL_ISGS_exbus!T52</f>
        <v>-1.9122348993287908E-3</v>
      </c>
      <c r="U52" s="24">
        <f>BRPL_EOD!U52-BRPL_ISGS_exbus!U52</f>
        <v>5.6513357731802216E-4</v>
      </c>
      <c r="V52" s="24">
        <f>BRPL_EOD!V52-BRPL_ISGS_exbus!V52</f>
        <v>1.695150074294105E-3</v>
      </c>
      <c r="W52" s="24">
        <f>BRPL_EOD!W52-BRPL_ISGS_exbus!W52</f>
        <v>7.4190876473423373E-4</v>
      </c>
      <c r="X52" s="24">
        <f>BRPL_EOD!X52-BRPL_ISGS_exbus!X52</f>
        <v>-5.6293380895766632E-4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-9.9285515484552889E-3</v>
      </c>
      <c r="L53" s="24">
        <f>BRPL_EOD!L53-BRPL_ISGS_exbus!L53</f>
        <v>1.1904450940392053E-4</v>
      </c>
      <c r="M53" s="24">
        <f>BRPL_EOD!M53-BRPL_ISGS_exbus!M53</f>
        <v>2.0977053238055987E-3</v>
      </c>
      <c r="N53" s="24">
        <f>BRPL_EOD!N53-BRPL_ISGS_exbus!N53</f>
        <v>-1.6605391724340279E-3</v>
      </c>
      <c r="O53" s="24">
        <f>BRPL_EOD!O53-BRPL_ISGS_exbus!O53</f>
        <v>-1.0554160190423545E-3</v>
      </c>
      <c r="P53" s="24">
        <f>BRPL_EOD!P53-BRPL_ISGS_exbus!P53</f>
        <v>-6.9612427257581544E-4</v>
      </c>
      <c r="Q53" s="24">
        <f>BRPL_EOD!Q53-BRPL_ISGS_exbus!Q53</f>
        <v>-9.4083675143963319E-5</v>
      </c>
      <c r="R53" s="24">
        <f>BRPL_EOD!R53-BRPL_ISGS_exbus!R53</f>
        <v>-2.2531310679632099E-3</v>
      </c>
      <c r="S53" s="24">
        <f>BRPL_EOD!S53-BRPL_ISGS_exbus!S53</f>
        <v>-2.2814567733231428E-4</v>
      </c>
      <c r="T53" s="24">
        <f>BRPL_EOD!T53-BRPL_ISGS_exbus!T53</f>
        <v>-1.9122348993287908E-3</v>
      </c>
      <c r="U53" s="24">
        <f>BRPL_EOD!U53-BRPL_ISGS_exbus!U53</f>
        <v>5.6513357731802216E-4</v>
      </c>
      <c r="V53" s="24">
        <f>BRPL_EOD!V53-BRPL_ISGS_exbus!V53</f>
        <v>1.695150074294105E-3</v>
      </c>
      <c r="W53" s="24">
        <f>BRPL_EOD!W53-BRPL_ISGS_exbus!W53</f>
        <v>7.4190876473423373E-4</v>
      </c>
      <c r="X53" s="24">
        <f>BRPL_EOD!X53-BRPL_ISGS_exbus!X53</f>
        <v>-5.6293380895766632E-4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-9.9285515484552889E-3</v>
      </c>
      <c r="L54" s="24">
        <f>BRPL_EOD!L54-BRPL_ISGS_exbus!L54</f>
        <v>1.1904450940392053E-4</v>
      </c>
      <c r="M54" s="24">
        <f>BRPL_EOD!M54-BRPL_ISGS_exbus!M54</f>
        <v>2.0977053238055987E-3</v>
      </c>
      <c r="N54" s="24">
        <f>BRPL_EOD!N54-BRPL_ISGS_exbus!N54</f>
        <v>-1.6605391724340279E-3</v>
      </c>
      <c r="O54" s="24">
        <f>BRPL_EOD!O54-BRPL_ISGS_exbus!O54</f>
        <v>-1.0554160190423545E-3</v>
      </c>
      <c r="P54" s="24">
        <f>BRPL_EOD!P54-BRPL_ISGS_exbus!P54</f>
        <v>-6.9612427257581544E-4</v>
      </c>
      <c r="Q54" s="24">
        <f>BRPL_EOD!Q54-BRPL_ISGS_exbus!Q54</f>
        <v>-9.4083675143963319E-5</v>
      </c>
      <c r="R54" s="24">
        <f>BRPL_EOD!R54-BRPL_ISGS_exbus!R54</f>
        <v>-2.2531310679632099E-3</v>
      </c>
      <c r="S54" s="24">
        <f>BRPL_EOD!S54-BRPL_ISGS_exbus!S54</f>
        <v>-2.2814567733231428E-4</v>
      </c>
      <c r="T54" s="24">
        <f>BRPL_EOD!T54-BRPL_ISGS_exbus!T54</f>
        <v>-1.9122348993287908E-3</v>
      </c>
      <c r="U54" s="24">
        <f>BRPL_EOD!U54-BRPL_ISGS_exbus!U54</f>
        <v>5.6513357731802216E-4</v>
      </c>
      <c r="V54" s="24">
        <f>BRPL_EOD!V54-BRPL_ISGS_exbus!V54</f>
        <v>1.695150074294105E-3</v>
      </c>
      <c r="W54" s="24">
        <f>BRPL_EOD!W54-BRPL_ISGS_exbus!W54</f>
        <v>7.4190876473423373E-4</v>
      </c>
      <c r="X54" s="24">
        <f>BRPL_EOD!X54-BRPL_ISGS_exbus!X54</f>
        <v>-5.6293380895766632E-4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-9.9285515484552889E-3</v>
      </c>
      <c r="L55" s="24">
        <f>BRPL_EOD!L55-BRPL_ISGS_exbus!L55</f>
        <v>1.1904450940392053E-4</v>
      </c>
      <c r="M55" s="24">
        <f>BRPL_EOD!M55-BRPL_ISGS_exbus!M55</f>
        <v>2.0977053238055987E-3</v>
      </c>
      <c r="N55" s="24">
        <f>BRPL_EOD!N55-BRPL_ISGS_exbus!N55</f>
        <v>-1.6605391724340279E-3</v>
      </c>
      <c r="O55" s="24">
        <f>BRPL_EOD!O55-BRPL_ISGS_exbus!O55</f>
        <v>-1.0554160190423545E-3</v>
      </c>
      <c r="P55" s="24">
        <f>BRPL_EOD!P55-BRPL_ISGS_exbus!P55</f>
        <v>-6.9612427257581544E-4</v>
      </c>
      <c r="Q55" s="24">
        <f>BRPL_EOD!Q55-BRPL_ISGS_exbus!Q55</f>
        <v>-9.4083675143963319E-5</v>
      </c>
      <c r="R55" s="24">
        <f>BRPL_EOD!R55-BRPL_ISGS_exbus!R55</f>
        <v>-2.2531310679632099E-3</v>
      </c>
      <c r="S55" s="24">
        <f>BRPL_EOD!S55-BRPL_ISGS_exbus!S55</f>
        <v>-2.2814567733231428E-4</v>
      </c>
      <c r="T55" s="24">
        <f>BRPL_EOD!T55-BRPL_ISGS_exbus!T55</f>
        <v>-1.9122348993287908E-3</v>
      </c>
      <c r="U55" s="24">
        <f>BRPL_EOD!U55-BRPL_ISGS_exbus!U55</f>
        <v>5.6513357731802216E-4</v>
      </c>
      <c r="V55" s="24">
        <f>BRPL_EOD!V55-BRPL_ISGS_exbus!V55</f>
        <v>1.695150074294105E-3</v>
      </c>
      <c r="W55" s="24">
        <f>BRPL_EOD!W55-BRPL_ISGS_exbus!W55</f>
        <v>-2.444887372014648E-3</v>
      </c>
      <c r="X55" s="24">
        <f>BRPL_EOD!X55-BRPL_ISGS_exbus!X55</f>
        <v>-7.4007021545696716E-5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-9.9285515484552889E-3</v>
      </c>
      <c r="L56" s="24">
        <f>BRPL_EOD!L56-BRPL_ISGS_exbus!L56</f>
        <v>1.1904450940392053E-4</v>
      </c>
      <c r="M56" s="24">
        <f>BRPL_EOD!M56-BRPL_ISGS_exbus!M56</f>
        <v>2.0977053238055987E-3</v>
      </c>
      <c r="N56" s="24">
        <f>BRPL_EOD!N56-BRPL_ISGS_exbus!N56</f>
        <v>-1.6605391724340279E-3</v>
      </c>
      <c r="O56" s="24">
        <f>BRPL_EOD!O56-BRPL_ISGS_exbus!O56</f>
        <v>-1.0554160190423545E-3</v>
      </c>
      <c r="P56" s="24">
        <f>BRPL_EOD!P56-BRPL_ISGS_exbus!P56</f>
        <v>-6.9612427257581544E-4</v>
      </c>
      <c r="Q56" s="24">
        <f>BRPL_EOD!Q56-BRPL_ISGS_exbus!Q56</f>
        <v>-9.4083675143963319E-5</v>
      </c>
      <c r="R56" s="24">
        <f>BRPL_EOD!R56-BRPL_ISGS_exbus!R56</f>
        <v>-2.2531310679632099E-3</v>
      </c>
      <c r="S56" s="24">
        <f>BRPL_EOD!S56-BRPL_ISGS_exbus!S56</f>
        <v>-2.2814567733231428E-4</v>
      </c>
      <c r="T56" s="24">
        <f>BRPL_EOD!T56-BRPL_ISGS_exbus!T56</f>
        <v>-1.9122348993287908E-3</v>
      </c>
      <c r="U56" s="24">
        <f>BRPL_EOD!U56-BRPL_ISGS_exbus!U56</f>
        <v>5.6513357731802216E-4</v>
      </c>
      <c r="V56" s="24">
        <f>BRPL_EOD!V56-BRPL_ISGS_exbus!V56</f>
        <v>1.695150074294105E-3</v>
      </c>
      <c r="W56" s="24">
        <f>BRPL_EOD!W56-BRPL_ISGS_exbus!W56</f>
        <v>-2.444887372014648E-3</v>
      </c>
      <c r="X56" s="24">
        <f>BRPL_EOD!X56-BRPL_ISGS_exbus!X56</f>
        <v>-7.4007021545696716E-5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-9.9285515484552889E-3</v>
      </c>
      <c r="L57" s="24">
        <f>BRPL_EOD!L57-BRPL_ISGS_exbus!L57</f>
        <v>1.1904450940392053E-4</v>
      </c>
      <c r="M57" s="24">
        <f>BRPL_EOD!M57-BRPL_ISGS_exbus!M57</f>
        <v>2.0977053238055987E-3</v>
      </c>
      <c r="N57" s="24">
        <f>BRPL_EOD!N57-BRPL_ISGS_exbus!N57</f>
        <v>-1.6605391724340279E-3</v>
      </c>
      <c r="O57" s="24">
        <f>BRPL_EOD!O57-BRPL_ISGS_exbus!O57</f>
        <v>-1.0554160190423545E-3</v>
      </c>
      <c r="P57" s="24">
        <f>BRPL_EOD!P57-BRPL_ISGS_exbus!P57</f>
        <v>-6.9612427257581544E-4</v>
      </c>
      <c r="Q57" s="24">
        <f>BRPL_EOD!Q57-BRPL_ISGS_exbus!Q57</f>
        <v>-9.4083675143963319E-5</v>
      </c>
      <c r="R57" s="24">
        <f>BRPL_EOD!R57-BRPL_ISGS_exbus!R57</f>
        <v>-2.2531310679632099E-3</v>
      </c>
      <c r="S57" s="24">
        <f>BRPL_EOD!S57-BRPL_ISGS_exbus!S57</f>
        <v>-2.2814567733231428E-4</v>
      </c>
      <c r="T57" s="24">
        <f>BRPL_EOD!T57-BRPL_ISGS_exbus!T57</f>
        <v>-1.9122348993287908E-3</v>
      </c>
      <c r="U57" s="24">
        <f>BRPL_EOD!U57-BRPL_ISGS_exbus!U57</f>
        <v>5.6513357731802216E-4</v>
      </c>
      <c r="V57" s="24">
        <f>BRPL_EOD!V57-BRPL_ISGS_exbus!V57</f>
        <v>1.695150074294105E-3</v>
      </c>
      <c r="W57" s="24">
        <f>BRPL_EOD!W57-BRPL_ISGS_exbus!W57</f>
        <v>-2.444887372014648E-3</v>
      </c>
      <c r="X57" s="24">
        <f>BRPL_EOD!X57-BRPL_ISGS_exbus!X57</f>
        <v>-7.4007021545696716E-5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-9.9285515484552889E-3</v>
      </c>
      <c r="L58" s="24">
        <f>BRPL_EOD!L58-BRPL_ISGS_exbus!L58</f>
        <v>1.1904450940392053E-4</v>
      </c>
      <c r="M58" s="24">
        <f>BRPL_EOD!M58-BRPL_ISGS_exbus!M58</f>
        <v>2.0977053238055987E-3</v>
      </c>
      <c r="N58" s="24">
        <f>BRPL_EOD!N58-BRPL_ISGS_exbus!N58</f>
        <v>-1.6605391724340279E-3</v>
      </c>
      <c r="O58" s="24">
        <f>BRPL_EOD!O58-BRPL_ISGS_exbus!O58</f>
        <v>-1.0554160190423545E-3</v>
      </c>
      <c r="P58" s="24">
        <f>BRPL_EOD!P58-BRPL_ISGS_exbus!P58</f>
        <v>-6.9612427257581544E-4</v>
      </c>
      <c r="Q58" s="24">
        <f>BRPL_EOD!Q58-BRPL_ISGS_exbus!Q58</f>
        <v>-9.4083675143963319E-5</v>
      </c>
      <c r="R58" s="24">
        <f>BRPL_EOD!R58-BRPL_ISGS_exbus!R58</f>
        <v>-2.2531310679632099E-3</v>
      </c>
      <c r="S58" s="24">
        <f>BRPL_EOD!S58-BRPL_ISGS_exbus!S58</f>
        <v>-2.2814567733231428E-4</v>
      </c>
      <c r="T58" s="24">
        <f>BRPL_EOD!T58-BRPL_ISGS_exbus!T58</f>
        <v>-1.9122348993287908E-3</v>
      </c>
      <c r="U58" s="24">
        <f>BRPL_EOD!U58-BRPL_ISGS_exbus!U58</f>
        <v>5.6513357731802216E-4</v>
      </c>
      <c r="V58" s="24">
        <f>BRPL_EOD!V58-BRPL_ISGS_exbus!V58</f>
        <v>1.695150074294105E-3</v>
      </c>
      <c r="W58" s="24">
        <f>BRPL_EOD!W58-BRPL_ISGS_exbus!W58</f>
        <v>-2.444887372014648E-3</v>
      </c>
      <c r="X58" s="24">
        <f>BRPL_EOD!X58-BRPL_ISGS_exbus!X58</f>
        <v>-7.4007021545696716E-5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-9.9285515484552889E-3</v>
      </c>
      <c r="L59" s="24">
        <f>BRPL_EOD!L59-BRPL_ISGS_exbus!L59</f>
        <v>1.1904450940392053E-4</v>
      </c>
      <c r="M59" s="24">
        <f>BRPL_EOD!M59-BRPL_ISGS_exbus!M59</f>
        <v>2.0977053238055987E-3</v>
      </c>
      <c r="N59" s="24">
        <f>BRPL_EOD!N59-BRPL_ISGS_exbus!N59</f>
        <v>-1.6605391724340279E-3</v>
      </c>
      <c r="O59" s="24">
        <f>BRPL_EOD!O59-BRPL_ISGS_exbus!O59</f>
        <v>-1.0554160190423545E-3</v>
      </c>
      <c r="P59" s="24">
        <f>BRPL_EOD!P59-BRPL_ISGS_exbus!P59</f>
        <v>-6.9612427257581544E-4</v>
      </c>
      <c r="Q59" s="24">
        <f>BRPL_EOD!Q59-BRPL_ISGS_exbus!Q59</f>
        <v>-9.4083675143963319E-5</v>
      </c>
      <c r="R59" s="24">
        <f>BRPL_EOD!R59-BRPL_ISGS_exbus!R59</f>
        <v>-2.2531310679632099E-3</v>
      </c>
      <c r="S59" s="24">
        <f>BRPL_EOD!S59-BRPL_ISGS_exbus!S59</f>
        <v>-2.2814567733231428E-4</v>
      </c>
      <c r="T59" s="24">
        <f>BRPL_EOD!T59-BRPL_ISGS_exbus!T59</f>
        <v>-1.9122348993287908E-3</v>
      </c>
      <c r="U59" s="24">
        <f>BRPL_EOD!U59-BRPL_ISGS_exbus!U59</f>
        <v>5.6513357731802216E-4</v>
      </c>
      <c r="V59" s="24">
        <f>BRPL_EOD!V59-BRPL_ISGS_exbus!V59</f>
        <v>1.695150074294105E-3</v>
      </c>
      <c r="W59" s="24">
        <f>BRPL_EOD!W59-BRPL_ISGS_exbus!W59</f>
        <v>-7.4160974086723286E-4</v>
      </c>
      <c r="X59" s="24">
        <f>BRPL_EOD!X59-BRPL_ISGS_exbus!X59</f>
        <v>-7.4007021545696716E-5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-9.9285515484552889E-3</v>
      </c>
      <c r="L60" s="24">
        <f>BRPL_EOD!L60-BRPL_ISGS_exbus!L60</f>
        <v>1.1904450940392053E-4</v>
      </c>
      <c r="M60" s="24">
        <f>BRPL_EOD!M60-BRPL_ISGS_exbus!M60</f>
        <v>2.0977053238055987E-3</v>
      </c>
      <c r="N60" s="24">
        <f>BRPL_EOD!N60-BRPL_ISGS_exbus!N60</f>
        <v>-1.6605391724340279E-3</v>
      </c>
      <c r="O60" s="24">
        <f>BRPL_EOD!O60-BRPL_ISGS_exbus!O60</f>
        <v>-1.0554160190423545E-3</v>
      </c>
      <c r="P60" s="24">
        <f>BRPL_EOD!P60-BRPL_ISGS_exbus!P60</f>
        <v>-6.9612427257581544E-4</v>
      </c>
      <c r="Q60" s="24">
        <f>BRPL_EOD!Q60-BRPL_ISGS_exbus!Q60</f>
        <v>-9.4083675143963319E-5</v>
      </c>
      <c r="R60" s="24">
        <f>BRPL_EOD!R60-BRPL_ISGS_exbus!R60</f>
        <v>-2.2531310679632099E-3</v>
      </c>
      <c r="S60" s="24">
        <f>BRPL_EOD!S60-BRPL_ISGS_exbus!S60</f>
        <v>-2.2814567733231428E-4</v>
      </c>
      <c r="T60" s="24">
        <f>BRPL_EOD!T60-BRPL_ISGS_exbus!T60</f>
        <v>-1.9122348993287908E-3</v>
      </c>
      <c r="U60" s="24">
        <f>BRPL_EOD!U60-BRPL_ISGS_exbus!U60</f>
        <v>5.6513357731802216E-4</v>
      </c>
      <c r="V60" s="24">
        <f>BRPL_EOD!V60-BRPL_ISGS_exbus!V60</f>
        <v>1.695150074294105E-3</v>
      </c>
      <c r="W60" s="24">
        <f>BRPL_EOD!W60-BRPL_ISGS_exbus!W60</f>
        <v>7.4190876473423373E-4</v>
      </c>
      <c r="X60" s="24">
        <f>BRPL_EOD!X60-BRPL_ISGS_exbus!X60</f>
        <v>-5.6293380895766632E-4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-9.9285515484552889E-3</v>
      </c>
      <c r="L61" s="24">
        <f>BRPL_EOD!L61-BRPL_ISGS_exbus!L61</f>
        <v>1.1904450940392053E-4</v>
      </c>
      <c r="M61" s="24">
        <f>BRPL_EOD!M61-BRPL_ISGS_exbus!M61</f>
        <v>2.0977053238055987E-3</v>
      </c>
      <c r="N61" s="24">
        <f>BRPL_EOD!N61-BRPL_ISGS_exbus!N61</f>
        <v>-1.6605391724340279E-3</v>
      </c>
      <c r="O61" s="24">
        <f>BRPL_EOD!O61-BRPL_ISGS_exbus!O61</f>
        <v>-1.0554160190423545E-3</v>
      </c>
      <c r="P61" s="24">
        <f>BRPL_EOD!P61-BRPL_ISGS_exbus!P61</f>
        <v>-6.9612427257581544E-4</v>
      </c>
      <c r="Q61" s="24">
        <f>BRPL_EOD!Q61-BRPL_ISGS_exbus!Q61</f>
        <v>-9.4083675143963319E-5</v>
      </c>
      <c r="R61" s="24">
        <f>BRPL_EOD!R61-BRPL_ISGS_exbus!R61</f>
        <v>-2.2531310679632099E-3</v>
      </c>
      <c r="S61" s="24">
        <f>BRPL_EOD!S61-BRPL_ISGS_exbus!S61</f>
        <v>-2.2814567733231428E-4</v>
      </c>
      <c r="T61" s="24">
        <f>BRPL_EOD!T61-BRPL_ISGS_exbus!T61</f>
        <v>-1.9122348993287908E-3</v>
      </c>
      <c r="U61" s="24">
        <f>BRPL_EOD!U61-BRPL_ISGS_exbus!U61</f>
        <v>5.6513357731802216E-4</v>
      </c>
      <c r="V61" s="24">
        <f>BRPL_EOD!V61-BRPL_ISGS_exbus!V61</f>
        <v>1.695150074294105E-3</v>
      </c>
      <c r="W61" s="24">
        <f>BRPL_EOD!W61-BRPL_ISGS_exbus!W61</f>
        <v>7.4190876473423373E-4</v>
      </c>
      <c r="X61" s="24">
        <f>BRPL_EOD!X61-BRPL_ISGS_exbus!X61</f>
        <v>-5.6293380895766632E-4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-9.9285515484552889E-3</v>
      </c>
      <c r="L62" s="24">
        <f>BRPL_EOD!L62-BRPL_ISGS_exbus!L62</f>
        <v>1.1904450940392053E-4</v>
      </c>
      <c r="M62" s="24">
        <f>BRPL_EOD!M62-BRPL_ISGS_exbus!M62</f>
        <v>2.0977053238055987E-3</v>
      </c>
      <c r="N62" s="24">
        <f>BRPL_EOD!N62-BRPL_ISGS_exbus!N62</f>
        <v>-1.6605391724340279E-3</v>
      </c>
      <c r="O62" s="24">
        <f>BRPL_EOD!O62-BRPL_ISGS_exbus!O62</f>
        <v>-1.0554160190423545E-3</v>
      </c>
      <c r="P62" s="24">
        <f>BRPL_EOD!P62-BRPL_ISGS_exbus!P62</f>
        <v>-6.9612427257581544E-4</v>
      </c>
      <c r="Q62" s="24">
        <f>BRPL_EOD!Q62-BRPL_ISGS_exbus!Q62</f>
        <v>-9.4083675143963319E-5</v>
      </c>
      <c r="R62" s="24">
        <f>BRPL_EOD!R62-BRPL_ISGS_exbus!R62</f>
        <v>-2.2531310679632099E-3</v>
      </c>
      <c r="S62" s="24">
        <f>BRPL_EOD!S62-BRPL_ISGS_exbus!S62</f>
        <v>-2.2814567733231428E-4</v>
      </c>
      <c r="T62" s="24">
        <f>BRPL_EOD!T62-BRPL_ISGS_exbus!T62</f>
        <v>-1.9122348993287908E-3</v>
      </c>
      <c r="U62" s="24">
        <f>BRPL_EOD!U62-BRPL_ISGS_exbus!U62</f>
        <v>5.6513357731802216E-4</v>
      </c>
      <c r="V62" s="24">
        <f>BRPL_EOD!V62-BRPL_ISGS_exbus!V62</f>
        <v>1.695150074294105E-3</v>
      </c>
      <c r="W62" s="24">
        <f>BRPL_EOD!W62-BRPL_ISGS_exbus!W62</f>
        <v>7.4190876473423373E-4</v>
      </c>
      <c r="X62" s="24">
        <f>BRPL_EOD!X62-BRPL_ISGS_exbus!X62</f>
        <v>-5.6293380895766632E-4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-4.3539458811210352E-3</v>
      </c>
      <c r="L63" s="24">
        <f>BRPL_EOD!L63-BRPL_ISGS_exbus!L63</f>
        <v>9.9452268493394058E-5</v>
      </c>
      <c r="M63" s="24">
        <f>BRPL_EOD!M63-BRPL_ISGS_exbus!M63</f>
        <v>2.0977053238055987E-3</v>
      </c>
      <c r="N63" s="24">
        <f>BRPL_EOD!N63-BRPL_ISGS_exbus!N63</f>
        <v>-1.6605391724340279E-3</v>
      </c>
      <c r="O63" s="24">
        <f>BRPL_EOD!O63-BRPL_ISGS_exbus!O63</f>
        <v>-1.0554160190423545E-3</v>
      </c>
      <c r="P63" s="24">
        <f>BRPL_EOD!P63-BRPL_ISGS_exbus!P63</f>
        <v>-6.9612427257581544E-4</v>
      </c>
      <c r="Q63" s="24">
        <f>BRPL_EOD!Q63-BRPL_ISGS_exbus!Q63</f>
        <v>8.1018862275428205E-4</v>
      </c>
      <c r="R63" s="24">
        <f>BRPL_EOD!R63-BRPL_ISGS_exbus!R63</f>
        <v>-2.2531310679632099E-3</v>
      </c>
      <c r="S63" s="24">
        <f>BRPL_EOD!S63-BRPL_ISGS_exbus!S63</f>
        <v>6.8830065032443599E-4</v>
      </c>
      <c r="T63" s="24">
        <f>BRPL_EOD!T63-BRPL_ISGS_exbus!T63</f>
        <v>-1.9122348993287908E-3</v>
      </c>
      <c r="U63" s="24">
        <f>BRPL_EOD!U63-BRPL_ISGS_exbus!U63</f>
        <v>5.6513357731802216E-4</v>
      </c>
      <c r="V63" s="24">
        <f>BRPL_EOD!V63-BRPL_ISGS_exbus!V63</f>
        <v>1.695150074294105E-3</v>
      </c>
      <c r="W63" s="24">
        <f>BRPL_EOD!W63-BRPL_ISGS_exbus!W63</f>
        <v>5.4482248995988414E-3</v>
      </c>
      <c r="X63" s="24">
        <f>BRPL_EOD!X63-BRPL_ISGS_exbus!X63</f>
        <v>-1.4535709796774654E-3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-9.4182088733987257E-3</v>
      </c>
      <c r="L64" s="24">
        <f>BRPL_EOD!L64-BRPL_ISGS_exbus!L64</f>
        <v>9.9452268493394058E-5</v>
      </c>
      <c r="M64" s="24">
        <f>BRPL_EOD!M64-BRPL_ISGS_exbus!M64</f>
        <v>2.0977053238055987E-3</v>
      </c>
      <c r="N64" s="24">
        <f>BRPL_EOD!N64-BRPL_ISGS_exbus!N64</f>
        <v>-1.6605391724340279E-3</v>
      </c>
      <c r="O64" s="24">
        <f>BRPL_EOD!O64-BRPL_ISGS_exbus!O64</f>
        <v>-1.0554160190423545E-3</v>
      </c>
      <c r="P64" s="24">
        <f>BRPL_EOD!P64-BRPL_ISGS_exbus!P64</f>
        <v>-6.9612427257581544E-4</v>
      </c>
      <c r="Q64" s="24">
        <f>BRPL_EOD!Q64-BRPL_ISGS_exbus!Q64</f>
        <v>8.1018862275428205E-4</v>
      </c>
      <c r="R64" s="24">
        <f>BRPL_EOD!R64-BRPL_ISGS_exbus!R64</f>
        <v>-2.2531310679632099E-3</v>
      </c>
      <c r="S64" s="24">
        <f>BRPL_EOD!S64-BRPL_ISGS_exbus!S64</f>
        <v>6.8830065032443599E-4</v>
      </c>
      <c r="T64" s="24">
        <f>BRPL_EOD!T64-BRPL_ISGS_exbus!T64</f>
        <v>-1.9122348993287908E-3</v>
      </c>
      <c r="U64" s="24">
        <f>BRPL_EOD!U64-BRPL_ISGS_exbus!U64</f>
        <v>5.6513357731802216E-4</v>
      </c>
      <c r="V64" s="24">
        <f>BRPL_EOD!V64-BRPL_ISGS_exbus!V64</f>
        <v>2.5376506935685939E-3</v>
      </c>
      <c r="W64" s="24">
        <f>BRPL_EOD!W64-BRPL_ISGS_exbus!W64</f>
        <v>5.4482248995988414E-3</v>
      </c>
      <c r="X64" s="24">
        <f>BRPL_EOD!X64-BRPL_ISGS_exbus!X64</f>
        <v>-1.4535709796774654E-3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-8.8364705883350325E-3</v>
      </c>
      <c r="L65" s="24">
        <f>BRPL_EOD!L65-BRPL_ISGS_exbus!L65</f>
        <v>9.9452268493394058E-5</v>
      </c>
      <c r="M65" s="24">
        <f>BRPL_EOD!M65-BRPL_ISGS_exbus!M65</f>
        <v>2.0977053238055987E-3</v>
      </c>
      <c r="N65" s="24">
        <f>BRPL_EOD!N65-BRPL_ISGS_exbus!N65</f>
        <v>-1.6605391724340279E-3</v>
      </c>
      <c r="O65" s="24">
        <f>BRPL_EOD!O65-BRPL_ISGS_exbus!O65</f>
        <v>-1.0554160190423545E-3</v>
      </c>
      <c r="P65" s="24">
        <f>BRPL_EOD!P65-BRPL_ISGS_exbus!P65</f>
        <v>-6.9612427257581544E-4</v>
      </c>
      <c r="Q65" s="24">
        <f>BRPL_EOD!Q65-BRPL_ISGS_exbus!Q65</f>
        <v>8.1018862275428205E-4</v>
      </c>
      <c r="R65" s="24">
        <f>BRPL_EOD!R65-BRPL_ISGS_exbus!R65</f>
        <v>-2.2531310679632099E-3</v>
      </c>
      <c r="S65" s="24">
        <f>BRPL_EOD!S65-BRPL_ISGS_exbus!S65</f>
        <v>6.8830065032443599E-4</v>
      </c>
      <c r="T65" s="24">
        <f>BRPL_EOD!T65-BRPL_ISGS_exbus!T65</f>
        <v>-1.9122348993287908E-3</v>
      </c>
      <c r="U65" s="24">
        <f>BRPL_EOD!U65-BRPL_ISGS_exbus!U65</f>
        <v>5.6513357731802216E-4</v>
      </c>
      <c r="V65" s="24">
        <f>BRPL_EOD!V65-BRPL_ISGS_exbus!V65</f>
        <v>-3.6960462555057916E-4</v>
      </c>
      <c r="W65" s="24">
        <f>BRPL_EOD!W65-BRPL_ISGS_exbus!W65</f>
        <v>5.4482248995988414E-3</v>
      </c>
      <c r="X65" s="24">
        <f>BRPL_EOD!X65-BRPL_ISGS_exbus!X65</f>
        <v>-1.4535709796774654E-3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-8.0685579220585169E-3</v>
      </c>
      <c r="L66" s="24">
        <f>BRPL_EOD!L66-BRPL_ISGS_exbus!L66</f>
        <v>9.9452268493394058E-5</v>
      </c>
      <c r="M66" s="24">
        <f>BRPL_EOD!M66-BRPL_ISGS_exbus!M66</f>
        <v>2.0977053238055987E-3</v>
      </c>
      <c r="N66" s="24">
        <f>BRPL_EOD!N66-BRPL_ISGS_exbus!N66</f>
        <v>-1.6605391724340279E-3</v>
      </c>
      <c r="O66" s="24">
        <f>BRPL_EOD!O66-BRPL_ISGS_exbus!O66</f>
        <v>-1.0554160190423545E-3</v>
      </c>
      <c r="P66" s="24">
        <f>BRPL_EOD!P66-BRPL_ISGS_exbus!P66</f>
        <v>-6.9612427257581544E-4</v>
      </c>
      <c r="Q66" s="24">
        <f>BRPL_EOD!Q66-BRPL_ISGS_exbus!Q66</f>
        <v>8.1018862275428205E-4</v>
      </c>
      <c r="R66" s="24">
        <f>BRPL_EOD!R66-BRPL_ISGS_exbus!R66</f>
        <v>-2.2531310679632099E-3</v>
      </c>
      <c r="S66" s="24">
        <f>BRPL_EOD!S66-BRPL_ISGS_exbus!S66</f>
        <v>6.8830065032443599E-4</v>
      </c>
      <c r="T66" s="24">
        <f>BRPL_EOD!T66-BRPL_ISGS_exbus!T66</f>
        <v>-1.9122348993287908E-3</v>
      </c>
      <c r="U66" s="24">
        <f>BRPL_EOD!U66-BRPL_ISGS_exbus!U66</f>
        <v>5.6513357731802216E-4</v>
      </c>
      <c r="V66" s="24">
        <f>BRPL_EOD!V66-BRPL_ISGS_exbus!V66</f>
        <v>-3.6960462555057916E-4</v>
      </c>
      <c r="W66" s="24">
        <f>BRPL_EOD!W66-BRPL_ISGS_exbus!W66</f>
        <v>5.4482248995988414E-3</v>
      </c>
      <c r="X66" s="24">
        <f>BRPL_EOD!X66-BRPL_ISGS_exbus!X66</f>
        <v>-1.4535709796774654E-3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-8.0685579220585169E-3</v>
      </c>
      <c r="L67" s="24">
        <f>BRPL_EOD!L67-BRPL_ISGS_exbus!L67</f>
        <v>9.9452268493394058E-5</v>
      </c>
      <c r="M67" s="24">
        <f>BRPL_EOD!M67-BRPL_ISGS_exbus!M67</f>
        <v>2.0977053238055987E-3</v>
      </c>
      <c r="N67" s="24">
        <f>BRPL_EOD!N67-BRPL_ISGS_exbus!N67</f>
        <v>-1.6605391724340279E-3</v>
      </c>
      <c r="O67" s="24">
        <f>BRPL_EOD!O67-BRPL_ISGS_exbus!O67</f>
        <v>-1.0554160190423545E-3</v>
      </c>
      <c r="P67" s="24">
        <f>BRPL_EOD!P67-BRPL_ISGS_exbus!P67</f>
        <v>-6.9612427257581544E-4</v>
      </c>
      <c r="Q67" s="24">
        <f>BRPL_EOD!Q67-BRPL_ISGS_exbus!Q67</f>
        <v>8.1018862275428205E-4</v>
      </c>
      <c r="R67" s="24">
        <f>BRPL_EOD!R67-BRPL_ISGS_exbus!R67</f>
        <v>-2.2531310679632099E-3</v>
      </c>
      <c r="S67" s="24">
        <f>BRPL_EOD!S67-BRPL_ISGS_exbus!S67</f>
        <v>-2.1541768261972294E-3</v>
      </c>
      <c r="T67" s="24">
        <f>BRPL_EOD!T67-BRPL_ISGS_exbus!T67</f>
        <v>-1.9122348993287908E-3</v>
      </c>
      <c r="U67" s="24">
        <f>BRPL_EOD!U67-BRPL_ISGS_exbus!U67</f>
        <v>5.6513357731802216E-4</v>
      </c>
      <c r="V67" s="24">
        <f>BRPL_EOD!V67-BRPL_ISGS_exbus!V67</f>
        <v>-3.6960462555057916E-4</v>
      </c>
      <c r="W67" s="24">
        <f>BRPL_EOD!W67-BRPL_ISGS_exbus!W67</f>
        <v>5.4482248995988414E-3</v>
      </c>
      <c r="X67" s="24">
        <f>BRPL_EOD!X67-BRPL_ISGS_exbus!X67</f>
        <v>-1.4535709796774654E-3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-8.0685579220585169E-3</v>
      </c>
      <c r="L68" s="24">
        <f>BRPL_EOD!L68-BRPL_ISGS_exbus!L68</f>
        <v>9.9452268493394058E-5</v>
      </c>
      <c r="M68" s="24">
        <f>BRPL_EOD!M68-BRPL_ISGS_exbus!M68</f>
        <v>2.0977053238055987E-3</v>
      </c>
      <c r="N68" s="24">
        <f>BRPL_EOD!N68-BRPL_ISGS_exbus!N68</f>
        <v>-1.6605391724340279E-3</v>
      </c>
      <c r="O68" s="24">
        <f>BRPL_EOD!O68-BRPL_ISGS_exbus!O68</f>
        <v>-1.0554160190423545E-3</v>
      </c>
      <c r="P68" s="24">
        <f>BRPL_EOD!P68-BRPL_ISGS_exbus!P68</f>
        <v>-6.9612427257581544E-4</v>
      </c>
      <c r="Q68" s="24">
        <f>BRPL_EOD!Q68-BRPL_ISGS_exbus!Q68</f>
        <v>8.1018862275428205E-4</v>
      </c>
      <c r="R68" s="24">
        <f>BRPL_EOD!R68-BRPL_ISGS_exbus!R68</f>
        <v>-1.8651130030917784E-3</v>
      </c>
      <c r="S68" s="24">
        <f>BRPL_EOD!S68-BRPL_ISGS_exbus!S68</f>
        <v>6.8830065032443599E-4</v>
      </c>
      <c r="T68" s="24">
        <f>BRPL_EOD!T68-BRPL_ISGS_exbus!T68</f>
        <v>-1.9122348993287908E-3</v>
      </c>
      <c r="U68" s="24">
        <f>BRPL_EOD!U68-BRPL_ISGS_exbus!U68</f>
        <v>5.6513357731802216E-4</v>
      </c>
      <c r="V68" s="24">
        <f>BRPL_EOD!V68-BRPL_ISGS_exbus!V68</f>
        <v>-3.6960462555057916E-4</v>
      </c>
      <c r="W68" s="24">
        <f>BRPL_EOD!W68-BRPL_ISGS_exbus!W68</f>
        <v>5.4482248995988414E-3</v>
      </c>
      <c r="X68" s="24">
        <f>BRPL_EOD!X68-BRPL_ISGS_exbus!X68</f>
        <v>-1.4535709796774654E-3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-8.0685579220585169E-3</v>
      </c>
      <c r="L69" s="24">
        <f>BRPL_EOD!L69-BRPL_ISGS_exbus!L69</f>
        <v>9.9452268493394058E-5</v>
      </c>
      <c r="M69" s="24">
        <f>BRPL_EOD!M69-BRPL_ISGS_exbus!M69</f>
        <v>2.0977053238055987E-3</v>
      </c>
      <c r="N69" s="24">
        <f>BRPL_EOD!N69-BRPL_ISGS_exbus!N69</f>
        <v>-1.6605391724340279E-3</v>
      </c>
      <c r="O69" s="24">
        <f>BRPL_EOD!O69-BRPL_ISGS_exbus!O69</f>
        <v>-1.0554160190423545E-3</v>
      </c>
      <c r="P69" s="24">
        <f>BRPL_EOD!P69-BRPL_ISGS_exbus!P69</f>
        <v>-6.9612427257581544E-4</v>
      </c>
      <c r="Q69" s="24">
        <f>BRPL_EOD!Q69-BRPL_ISGS_exbus!Q69</f>
        <v>8.1018862275428205E-4</v>
      </c>
      <c r="R69" s="24">
        <f>BRPL_EOD!R69-BRPL_ISGS_exbus!R69</f>
        <v>1.8870795480765423E-3</v>
      </c>
      <c r="S69" s="24">
        <f>BRPL_EOD!S69-BRPL_ISGS_exbus!S69</f>
        <v>6.8830065032443599E-4</v>
      </c>
      <c r="T69" s="24">
        <f>BRPL_EOD!T69-BRPL_ISGS_exbus!T69</f>
        <v>-1.9122348993287908E-3</v>
      </c>
      <c r="U69" s="24">
        <f>BRPL_EOD!U69-BRPL_ISGS_exbus!U69</f>
        <v>5.6513357731802216E-4</v>
      </c>
      <c r="V69" s="24">
        <f>BRPL_EOD!V69-BRPL_ISGS_exbus!V69</f>
        <v>-3.6960462555057916E-4</v>
      </c>
      <c r="W69" s="24">
        <f>BRPL_EOD!W69-BRPL_ISGS_exbus!W69</f>
        <v>5.4482248995988414E-3</v>
      </c>
      <c r="X69" s="24">
        <f>BRPL_EOD!X69-BRPL_ISGS_exbus!X69</f>
        <v>-1.4535709796774654E-3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-8.0685579220585169E-3</v>
      </c>
      <c r="L70" s="24">
        <f>BRPL_EOD!L70-BRPL_ISGS_exbus!L70</f>
        <v>9.9452268493394058E-5</v>
      </c>
      <c r="M70" s="24">
        <f>BRPL_EOD!M70-BRPL_ISGS_exbus!M70</f>
        <v>2.0977053238055987E-3</v>
      </c>
      <c r="N70" s="24">
        <f>BRPL_EOD!N70-BRPL_ISGS_exbus!N70</f>
        <v>-1.6605391724340279E-3</v>
      </c>
      <c r="O70" s="24">
        <f>BRPL_EOD!O70-BRPL_ISGS_exbus!O70</f>
        <v>-1.0554160190423545E-3</v>
      </c>
      <c r="P70" s="24">
        <f>BRPL_EOD!P70-BRPL_ISGS_exbus!P70</f>
        <v>-6.9612427257581544E-4</v>
      </c>
      <c r="Q70" s="24">
        <f>BRPL_EOD!Q70-BRPL_ISGS_exbus!Q70</f>
        <v>8.1018862275428205E-4</v>
      </c>
      <c r="R70" s="24">
        <f>BRPL_EOD!R70-BRPL_ISGS_exbus!R70</f>
        <v>1.8870795480765423E-3</v>
      </c>
      <c r="S70" s="24">
        <f>BRPL_EOD!S70-BRPL_ISGS_exbus!S70</f>
        <v>6.8830065032443599E-4</v>
      </c>
      <c r="T70" s="24">
        <f>BRPL_EOD!T70-BRPL_ISGS_exbus!T70</f>
        <v>-1.9122348993287908E-3</v>
      </c>
      <c r="U70" s="24">
        <f>BRPL_EOD!U70-BRPL_ISGS_exbus!U70</f>
        <v>5.6513357731802216E-4</v>
      </c>
      <c r="V70" s="24">
        <f>BRPL_EOD!V70-BRPL_ISGS_exbus!V70</f>
        <v>-3.6960462555057916E-4</v>
      </c>
      <c r="W70" s="24">
        <f>BRPL_EOD!W70-BRPL_ISGS_exbus!W70</f>
        <v>5.4482248995988414E-3</v>
      </c>
      <c r="X70" s="24">
        <f>BRPL_EOD!X70-BRPL_ISGS_exbus!X70</f>
        <v>-1.4535709796774654E-3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0</v>
      </c>
      <c r="L71" s="24">
        <f>BRPL_EOD!L71-BRPL_ISGS_exbus!L71</f>
        <v>8.04368176275716E-4</v>
      </c>
      <c r="M71" s="24">
        <f>BRPL_EOD!M71-BRPL_ISGS_exbus!M71</f>
        <v>2.0977053238055987E-3</v>
      </c>
      <c r="N71" s="24">
        <f>BRPL_EOD!N71-BRPL_ISGS_exbus!N71</f>
        <v>-1.6605391724340279E-3</v>
      </c>
      <c r="O71" s="24">
        <f>BRPL_EOD!O71-BRPL_ISGS_exbus!O71</f>
        <v>-1.0554160190423545E-3</v>
      </c>
      <c r="P71" s="24">
        <f>BRPL_EOD!P71-BRPL_ISGS_exbus!P71</f>
        <v>-6.9612427257581544E-4</v>
      </c>
      <c r="Q71" s="24">
        <f>BRPL_EOD!Q71-BRPL_ISGS_exbus!Q71</f>
        <v>0</v>
      </c>
      <c r="R71" s="24">
        <f>BRPL_EOD!R71-BRPL_ISGS_exbus!R71</f>
        <v>1.6205229421260015E-3</v>
      </c>
      <c r="S71" s="24">
        <f>BRPL_EOD!S71-BRPL_ISGS_exbus!S71</f>
        <v>2.435632586559322E-3</v>
      </c>
      <c r="T71" s="24">
        <f>BRPL_EOD!T71-BRPL_ISGS_exbus!T71</f>
        <v>-4.1267467381089773E-5</v>
      </c>
      <c r="U71" s="24">
        <f>BRPL_EOD!U71-BRPL_ISGS_exbus!U71</f>
        <v>5.6513357731802216E-4</v>
      </c>
      <c r="V71" s="24">
        <f>BRPL_EOD!V71-BRPL_ISGS_exbus!V71</f>
        <v>-3.6960462555057916E-4</v>
      </c>
      <c r="W71" s="24">
        <f>BRPL_EOD!W71-BRPL_ISGS_exbus!W71</f>
        <v>5.4482248995988414E-3</v>
      </c>
      <c r="X71" s="24">
        <f>BRPL_EOD!X71-BRPL_ISGS_exbus!X71</f>
        <v>-1.4535709796774654E-3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0</v>
      </c>
      <c r="L72" s="24">
        <f>BRPL_EOD!L72-BRPL_ISGS_exbus!L72</f>
        <v>8.04368176275716E-4</v>
      </c>
      <c r="M72" s="24">
        <f>BRPL_EOD!M72-BRPL_ISGS_exbus!M72</f>
        <v>2.0977053238055987E-3</v>
      </c>
      <c r="N72" s="24">
        <f>BRPL_EOD!N72-BRPL_ISGS_exbus!N72</f>
        <v>-1.6605391724340279E-3</v>
      </c>
      <c r="O72" s="24">
        <f>BRPL_EOD!O72-BRPL_ISGS_exbus!O72</f>
        <v>-1.0554160190423545E-3</v>
      </c>
      <c r="P72" s="24">
        <f>BRPL_EOD!P72-BRPL_ISGS_exbus!P72</f>
        <v>-6.9612427257581544E-4</v>
      </c>
      <c r="Q72" s="24">
        <f>BRPL_EOD!Q72-BRPL_ISGS_exbus!Q72</f>
        <v>0</v>
      </c>
      <c r="R72" s="24">
        <f>BRPL_EOD!R72-BRPL_ISGS_exbus!R72</f>
        <v>1.6205229421260015E-3</v>
      </c>
      <c r="S72" s="24">
        <f>BRPL_EOD!S72-BRPL_ISGS_exbus!S72</f>
        <v>0</v>
      </c>
      <c r="T72" s="24">
        <f>BRPL_EOD!T72-BRPL_ISGS_exbus!T72</f>
        <v>-4.1267467381089773E-5</v>
      </c>
      <c r="U72" s="24">
        <f>BRPL_EOD!U72-BRPL_ISGS_exbus!U72</f>
        <v>5.6513357731802216E-4</v>
      </c>
      <c r="V72" s="24">
        <f>BRPL_EOD!V72-BRPL_ISGS_exbus!V72</f>
        <v>-3.6960462555057916E-4</v>
      </c>
      <c r="W72" s="24">
        <f>BRPL_EOD!W72-BRPL_ISGS_exbus!W72</f>
        <v>5.4482248995988414E-3</v>
      </c>
      <c r="X72" s="24">
        <f>BRPL_EOD!X72-BRPL_ISGS_exbus!X72</f>
        <v>-1.4535709796774654E-3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0</v>
      </c>
      <c r="L73" s="24">
        <f>BRPL_EOD!L73-BRPL_ISGS_exbus!L73</f>
        <v>3.5725243539275198E-4</v>
      </c>
      <c r="M73" s="24">
        <f>BRPL_EOD!M73-BRPL_ISGS_exbus!M73</f>
        <v>2.0977053238055987E-3</v>
      </c>
      <c r="N73" s="24">
        <f>BRPL_EOD!N73-BRPL_ISGS_exbus!N73</f>
        <v>-1.6605391724340279E-3</v>
      </c>
      <c r="O73" s="24">
        <f>BRPL_EOD!O73-BRPL_ISGS_exbus!O73</f>
        <v>-1.0554160190423545E-3</v>
      </c>
      <c r="P73" s="24">
        <f>BRPL_EOD!P73-BRPL_ISGS_exbus!P73</f>
        <v>-6.9612427257581544E-4</v>
      </c>
      <c r="Q73" s="24">
        <f>BRPL_EOD!Q73-BRPL_ISGS_exbus!Q73</f>
        <v>0</v>
      </c>
      <c r="R73" s="24">
        <f>BRPL_EOD!R73-BRPL_ISGS_exbus!R73</f>
        <v>1.6205229421260015E-3</v>
      </c>
      <c r="S73" s="24">
        <f>BRPL_EOD!S73-BRPL_ISGS_exbus!S73</f>
        <v>0</v>
      </c>
      <c r="T73" s="24">
        <f>BRPL_EOD!T73-BRPL_ISGS_exbus!T73</f>
        <v>-4.1267467381089773E-5</v>
      </c>
      <c r="U73" s="24">
        <f>BRPL_EOD!U73-BRPL_ISGS_exbus!U73</f>
        <v>5.6513357731802216E-4</v>
      </c>
      <c r="V73" s="24">
        <f>BRPL_EOD!V73-BRPL_ISGS_exbus!V73</f>
        <v>-3.6960462555057916E-4</v>
      </c>
      <c r="W73" s="24">
        <f>BRPL_EOD!W73-BRPL_ISGS_exbus!W73</f>
        <v>5.4482248995988414E-3</v>
      </c>
      <c r="X73" s="24">
        <f>BRPL_EOD!X73-BRPL_ISGS_exbus!X73</f>
        <v>-1.4535709796774654E-3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0</v>
      </c>
      <c r="L74" s="24">
        <f>BRPL_EOD!L74-BRPL_ISGS_exbus!L74</f>
        <v>3.5725243539275198E-4</v>
      </c>
      <c r="M74" s="24">
        <f>BRPL_EOD!M74-BRPL_ISGS_exbus!M74</f>
        <v>2.0977053238055987E-3</v>
      </c>
      <c r="N74" s="24">
        <f>BRPL_EOD!N74-BRPL_ISGS_exbus!N74</f>
        <v>-1.6605391724340279E-3</v>
      </c>
      <c r="O74" s="24">
        <f>BRPL_EOD!O74-BRPL_ISGS_exbus!O74</f>
        <v>-1.0554160190423545E-3</v>
      </c>
      <c r="P74" s="24">
        <f>BRPL_EOD!P74-BRPL_ISGS_exbus!P74</f>
        <v>-6.9612427257581544E-4</v>
      </c>
      <c r="Q74" s="24">
        <f>BRPL_EOD!Q74-BRPL_ISGS_exbus!Q74</f>
        <v>0</v>
      </c>
      <c r="R74" s="24">
        <f>BRPL_EOD!R74-BRPL_ISGS_exbus!R74</f>
        <v>1.6205229421260015E-3</v>
      </c>
      <c r="S74" s="24">
        <f>BRPL_EOD!S74-BRPL_ISGS_exbus!S74</f>
        <v>3.9832853932573187E-3</v>
      </c>
      <c r="T74" s="24">
        <f>BRPL_EOD!T74-BRPL_ISGS_exbus!T74</f>
        <v>-4.1267467381089773E-5</v>
      </c>
      <c r="U74" s="24">
        <f>BRPL_EOD!U74-BRPL_ISGS_exbus!U74</f>
        <v>5.6513357731802216E-4</v>
      </c>
      <c r="V74" s="24">
        <f>BRPL_EOD!V74-BRPL_ISGS_exbus!V74</f>
        <v>-3.6960462555057916E-4</v>
      </c>
      <c r="W74" s="24">
        <f>BRPL_EOD!W74-BRPL_ISGS_exbus!W74</f>
        <v>5.4482248995988414E-3</v>
      </c>
      <c r="X74" s="24">
        <f>BRPL_EOD!X74-BRPL_ISGS_exbus!X74</f>
        <v>-1.4535709796774654E-3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0</v>
      </c>
      <c r="L75" s="24">
        <f>BRPL_EOD!L75-BRPL_ISGS_exbus!L75</f>
        <v>3.4501802562658668E-4</v>
      </c>
      <c r="M75" s="24">
        <f>BRPL_EOD!M75-BRPL_ISGS_exbus!M75</f>
        <v>2.0977053238055987E-3</v>
      </c>
      <c r="N75" s="24">
        <f>BRPL_EOD!N75-BRPL_ISGS_exbus!N75</f>
        <v>-1.6605391724340279E-3</v>
      </c>
      <c r="O75" s="24">
        <f>BRPL_EOD!O75-BRPL_ISGS_exbus!O75</f>
        <v>-1.0554160190423545E-3</v>
      </c>
      <c r="P75" s="24">
        <f>BRPL_EOD!P75-BRPL_ISGS_exbus!P75</f>
        <v>-6.9612427257581544E-4</v>
      </c>
      <c r="Q75" s="24">
        <f>BRPL_EOD!Q75-BRPL_ISGS_exbus!Q75</f>
        <v>0</v>
      </c>
      <c r="R75" s="24">
        <f>BRPL_EOD!R75-BRPL_ISGS_exbus!R75</f>
        <v>1.6205229421260015E-3</v>
      </c>
      <c r="S75" s="24">
        <f>BRPL_EOD!S75-BRPL_ISGS_exbus!S75</f>
        <v>0</v>
      </c>
      <c r="T75" s="24">
        <f>BRPL_EOD!T75-BRPL_ISGS_exbus!T75</f>
        <v>-4.1267467381089773E-5</v>
      </c>
      <c r="U75" s="24">
        <f>BRPL_EOD!U75-BRPL_ISGS_exbus!U75</f>
        <v>5.6513357731802216E-4</v>
      </c>
      <c r="V75" s="24">
        <f>BRPL_EOD!V75-BRPL_ISGS_exbus!V75</f>
        <v>-3.6960462555057916E-4</v>
      </c>
      <c r="W75" s="24">
        <f>BRPL_EOD!W75-BRPL_ISGS_exbus!W75</f>
        <v>5.4482248995988414E-3</v>
      </c>
      <c r="X75" s="24">
        <f>BRPL_EOD!X75-BRPL_ISGS_exbus!X75</f>
        <v>-1.4535709796774654E-3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0</v>
      </c>
      <c r="L76" s="24">
        <f>BRPL_EOD!L76-BRPL_ISGS_exbus!L76</f>
        <v>3.4501802562658668E-4</v>
      </c>
      <c r="M76" s="24">
        <f>BRPL_EOD!M76-BRPL_ISGS_exbus!M76</f>
        <v>2.0977053238055987E-3</v>
      </c>
      <c r="N76" s="24">
        <f>BRPL_EOD!N76-BRPL_ISGS_exbus!N76</f>
        <v>-1.6605391724340279E-3</v>
      </c>
      <c r="O76" s="24">
        <f>BRPL_EOD!O76-BRPL_ISGS_exbus!O76</f>
        <v>-1.0554160190423545E-3</v>
      </c>
      <c r="P76" s="24">
        <f>BRPL_EOD!P76-BRPL_ISGS_exbus!P76</f>
        <v>-6.9612427257581544E-4</v>
      </c>
      <c r="Q76" s="24">
        <f>BRPL_EOD!Q76-BRPL_ISGS_exbus!Q76</f>
        <v>0</v>
      </c>
      <c r="R76" s="24">
        <f>BRPL_EOD!R76-BRPL_ISGS_exbus!R76</f>
        <v>1.6205229421260015E-3</v>
      </c>
      <c r="S76" s="24">
        <f>BRPL_EOD!S76-BRPL_ISGS_exbus!S76</f>
        <v>0</v>
      </c>
      <c r="T76" s="24">
        <f>BRPL_EOD!T76-BRPL_ISGS_exbus!T76</f>
        <v>-4.1267467381089773E-5</v>
      </c>
      <c r="U76" s="24">
        <f>BRPL_EOD!U76-BRPL_ISGS_exbus!U76</f>
        <v>5.6513357731802216E-4</v>
      </c>
      <c r="V76" s="24">
        <f>BRPL_EOD!V76-BRPL_ISGS_exbus!V76</f>
        <v>-3.6960462555057916E-4</v>
      </c>
      <c r="W76" s="24">
        <f>BRPL_EOD!W76-BRPL_ISGS_exbus!W76</f>
        <v>5.4482248995988414E-3</v>
      </c>
      <c r="X76" s="24">
        <f>BRPL_EOD!X76-BRPL_ISGS_exbus!X76</f>
        <v>-1.4535709796774654E-3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0</v>
      </c>
      <c r="L77" s="24">
        <f>BRPL_EOD!L77-BRPL_ISGS_exbus!L77</f>
        <v>4.4989456117505711E-4</v>
      </c>
      <c r="M77" s="24">
        <f>BRPL_EOD!M77-BRPL_ISGS_exbus!M77</f>
        <v>2.0977053238055987E-3</v>
      </c>
      <c r="N77" s="24">
        <f>BRPL_EOD!N77-BRPL_ISGS_exbus!N77</f>
        <v>-1.6605391724340279E-3</v>
      </c>
      <c r="O77" s="24">
        <f>BRPL_EOD!O77-BRPL_ISGS_exbus!O77</f>
        <v>-1.0554160190423545E-3</v>
      </c>
      <c r="P77" s="24">
        <f>BRPL_EOD!P77-BRPL_ISGS_exbus!P77</f>
        <v>-6.9612427257581544E-4</v>
      </c>
      <c r="Q77" s="24">
        <f>BRPL_EOD!Q77-BRPL_ISGS_exbus!Q77</f>
        <v>0</v>
      </c>
      <c r="R77" s="24">
        <f>BRPL_EOD!R77-BRPL_ISGS_exbus!R77</f>
        <v>1.6205229421260015E-3</v>
      </c>
      <c r="S77" s="24">
        <f>BRPL_EOD!S77-BRPL_ISGS_exbus!S77</f>
        <v>0</v>
      </c>
      <c r="T77" s="24">
        <f>BRPL_EOD!T77-BRPL_ISGS_exbus!T77</f>
        <v>-4.1267467381089773E-5</v>
      </c>
      <c r="U77" s="24">
        <f>BRPL_EOD!U77-BRPL_ISGS_exbus!U77</f>
        <v>5.6513357731802216E-4</v>
      </c>
      <c r="V77" s="24">
        <f>BRPL_EOD!V77-BRPL_ISGS_exbus!V77</f>
        <v>-3.6960462555057916E-4</v>
      </c>
      <c r="W77" s="24">
        <f>BRPL_EOD!W77-BRPL_ISGS_exbus!W77</f>
        <v>5.4482248995988414E-3</v>
      </c>
      <c r="X77" s="24">
        <f>BRPL_EOD!X77-BRPL_ISGS_exbus!X77</f>
        <v>-1.4535709796774654E-3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3.5710896000864523E-3</v>
      </c>
      <c r="L78" s="24">
        <f>BRPL_EOD!L78-BRPL_ISGS_exbus!L78</f>
        <v>-4.2184431137926026E-4</v>
      </c>
      <c r="M78" s="24">
        <f>BRPL_EOD!M78-BRPL_ISGS_exbus!M78</f>
        <v>2.0977053238055987E-3</v>
      </c>
      <c r="N78" s="24">
        <f>BRPL_EOD!N78-BRPL_ISGS_exbus!N78</f>
        <v>-1.6605391724340279E-3</v>
      </c>
      <c r="O78" s="24">
        <f>BRPL_EOD!O78-BRPL_ISGS_exbus!O78</f>
        <v>-1.0554160190423545E-3</v>
      </c>
      <c r="P78" s="24">
        <f>BRPL_EOD!P78-BRPL_ISGS_exbus!P78</f>
        <v>-6.9612427257581544E-4</v>
      </c>
      <c r="Q78" s="24">
        <f>BRPL_EOD!Q78-BRPL_ISGS_exbus!Q78</f>
        <v>0</v>
      </c>
      <c r="R78" s="24">
        <f>BRPL_EOD!R78-BRPL_ISGS_exbus!R78</f>
        <v>1.6205229421260015E-3</v>
      </c>
      <c r="S78" s="24">
        <f>BRPL_EOD!S78-BRPL_ISGS_exbus!S78</f>
        <v>0</v>
      </c>
      <c r="T78" s="24">
        <f>BRPL_EOD!T78-BRPL_ISGS_exbus!T78</f>
        <v>-4.1267467381089773E-5</v>
      </c>
      <c r="U78" s="24">
        <f>BRPL_EOD!U78-BRPL_ISGS_exbus!U78</f>
        <v>5.6513357731802216E-4</v>
      </c>
      <c r="V78" s="24">
        <f>BRPL_EOD!V78-BRPL_ISGS_exbus!V78</f>
        <v>-3.6960462555057916E-4</v>
      </c>
      <c r="W78" s="24">
        <f>BRPL_EOD!W78-BRPL_ISGS_exbus!W78</f>
        <v>5.4482248995988414E-3</v>
      </c>
      <c r="X78" s="24">
        <f>BRPL_EOD!X78-BRPL_ISGS_exbus!X78</f>
        <v>-1.4535709796774654E-3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-2.4396726835220761E-3</v>
      </c>
      <c r="L79" s="24">
        <f>BRPL_EOD!L79-BRPL_ISGS_exbus!L79</f>
        <v>0</v>
      </c>
      <c r="M79" s="24">
        <f>BRPL_EOD!M79-BRPL_ISGS_exbus!M79</f>
        <v>2.0977053238055987E-3</v>
      </c>
      <c r="N79" s="24">
        <f>BRPL_EOD!N79-BRPL_ISGS_exbus!N79</f>
        <v>-1.6605391724340279E-3</v>
      </c>
      <c r="O79" s="24">
        <f>BRPL_EOD!O79-BRPL_ISGS_exbus!O79</f>
        <v>-1.0554160190423545E-3</v>
      </c>
      <c r="P79" s="24">
        <f>BRPL_EOD!P79-BRPL_ISGS_exbus!P79</f>
        <v>-6.9612427257581544E-4</v>
      </c>
      <c r="Q79" s="24">
        <f>BRPL_EOD!Q79-BRPL_ISGS_exbus!Q79</f>
        <v>2.6079414455626448E-3</v>
      </c>
      <c r="R79" s="24">
        <f>BRPL_EOD!R79-BRPL_ISGS_exbus!R79</f>
        <v>1.6205229421260015E-3</v>
      </c>
      <c r="S79" s="24">
        <f>BRPL_EOD!S79-BRPL_ISGS_exbus!S79</f>
        <v>-4.275146085674919E-5</v>
      </c>
      <c r="T79" s="24">
        <f>BRPL_EOD!T79-BRPL_ISGS_exbus!T79</f>
        <v>7.3991973244158515E-4</v>
      </c>
      <c r="U79" s="24">
        <f>BRPL_EOD!U79-BRPL_ISGS_exbus!U79</f>
        <v>5.6513357731802216E-4</v>
      </c>
      <c r="V79" s="24">
        <f>BRPL_EOD!V79-BRPL_ISGS_exbus!V79</f>
        <v>-3.6960462555057916E-4</v>
      </c>
      <c r="W79" s="24">
        <f>BRPL_EOD!W79-BRPL_ISGS_exbus!W79</f>
        <v>5.4482248995988414E-3</v>
      </c>
      <c r="X79" s="24">
        <f>BRPL_EOD!X79-BRPL_ISGS_exbus!X79</f>
        <v>-1.4535709796774654E-3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-2.4396726835220761E-3</v>
      </c>
      <c r="L80" s="24">
        <f>BRPL_EOD!L80-BRPL_ISGS_exbus!L80</f>
        <v>-4.2421486330823654E-5</v>
      </c>
      <c r="M80" s="24">
        <f>BRPL_EOD!M80-BRPL_ISGS_exbus!M80</f>
        <v>2.0977053238055987E-3</v>
      </c>
      <c r="N80" s="24">
        <f>BRPL_EOD!N80-BRPL_ISGS_exbus!N80</f>
        <v>-1.6605391724340279E-3</v>
      </c>
      <c r="O80" s="24">
        <f>BRPL_EOD!O80-BRPL_ISGS_exbus!O80</f>
        <v>-1.0554160190423545E-3</v>
      </c>
      <c r="P80" s="24">
        <f>BRPL_EOD!P80-BRPL_ISGS_exbus!P80</f>
        <v>-6.9612427257581544E-4</v>
      </c>
      <c r="Q80" s="24">
        <f>BRPL_EOD!Q80-BRPL_ISGS_exbus!Q80</f>
        <v>2.6079414455626448E-3</v>
      </c>
      <c r="R80" s="24">
        <f>BRPL_EOD!R80-BRPL_ISGS_exbus!R80</f>
        <v>1.6205229421260015E-3</v>
      </c>
      <c r="S80" s="24">
        <f>BRPL_EOD!S80-BRPL_ISGS_exbus!S80</f>
        <v>3.9832853932573187E-3</v>
      </c>
      <c r="T80" s="24">
        <f>BRPL_EOD!T80-BRPL_ISGS_exbus!T80</f>
        <v>7.3991973244158515E-4</v>
      </c>
      <c r="U80" s="24">
        <f>BRPL_EOD!U80-BRPL_ISGS_exbus!U80</f>
        <v>5.6513357731802216E-4</v>
      </c>
      <c r="V80" s="24">
        <f>BRPL_EOD!V80-BRPL_ISGS_exbus!V80</f>
        <v>-3.6960462555057916E-4</v>
      </c>
      <c r="W80" s="24">
        <f>BRPL_EOD!W80-BRPL_ISGS_exbus!W80</f>
        <v>5.4482248995988414E-3</v>
      </c>
      <c r="X80" s="24">
        <f>BRPL_EOD!X80-BRPL_ISGS_exbus!X80</f>
        <v>-1.4535709796774654E-3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-2.4396726835220761E-3</v>
      </c>
      <c r="L81" s="24">
        <f>BRPL_EOD!L81-BRPL_ISGS_exbus!L81</f>
        <v>-4.2421486330823654E-5</v>
      </c>
      <c r="M81" s="24">
        <f>BRPL_EOD!M81-BRPL_ISGS_exbus!M81</f>
        <v>2.0977053238055987E-3</v>
      </c>
      <c r="N81" s="24">
        <f>BRPL_EOD!N81-BRPL_ISGS_exbus!N81</f>
        <v>-1.6605391724340279E-3</v>
      </c>
      <c r="O81" s="24">
        <f>BRPL_EOD!O81-BRPL_ISGS_exbus!O81</f>
        <v>-1.0554160190423545E-3</v>
      </c>
      <c r="P81" s="24">
        <f>BRPL_EOD!P81-BRPL_ISGS_exbus!P81</f>
        <v>-6.9612427257581544E-4</v>
      </c>
      <c r="Q81" s="24">
        <f>BRPL_EOD!Q81-BRPL_ISGS_exbus!Q81</f>
        <v>2.6079414455626448E-3</v>
      </c>
      <c r="R81" s="24">
        <f>BRPL_EOD!R81-BRPL_ISGS_exbus!R81</f>
        <v>1.6205229421260015E-3</v>
      </c>
      <c r="S81" s="24">
        <f>BRPL_EOD!S81-BRPL_ISGS_exbus!S81</f>
        <v>3.9832853932573187E-3</v>
      </c>
      <c r="T81" s="24">
        <f>BRPL_EOD!T81-BRPL_ISGS_exbus!T81</f>
        <v>7.3991973244158515E-4</v>
      </c>
      <c r="U81" s="24">
        <f>BRPL_EOD!U81-BRPL_ISGS_exbus!U81</f>
        <v>5.6513357731802216E-4</v>
      </c>
      <c r="V81" s="24">
        <f>BRPL_EOD!V81-BRPL_ISGS_exbus!V81</f>
        <v>-3.6960462555057916E-4</v>
      </c>
      <c r="W81" s="24">
        <f>BRPL_EOD!W81-BRPL_ISGS_exbus!W81</f>
        <v>5.4482248995988414E-3</v>
      </c>
      <c r="X81" s="24">
        <f>BRPL_EOD!X81-BRPL_ISGS_exbus!X81</f>
        <v>-1.4535709796774654E-3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-2.2239442782847618E-3</v>
      </c>
      <c r="L82" s="24">
        <f>BRPL_EOD!L82-BRPL_ISGS_exbus!L82</f>
        <v>-4.2421486330823654E-5</v>
      </c>
      <c r="M82" s="24">
        <f>BRPL_EOD!M82-BRPL_ISGS_exbus!M82</f>
        <v>2.0977053238055987E-3</v>
      </c>
      <c r="N82" s="24">
        <f>BRPL_EOD!N82-BRPL_ISGS_exbus!N82</f>
        <v>-1.6605391724340279E-3</v>
      </c>
      <c r="O82" s="24">
        <f>BRPL_EOD!O82-BRPL_ISGS_exbus!O82</f>
        <v>-1.0554160190423545E-3</v>
      </c>
      <c r="P82" s="24">
        <f>BRPL_EOD!P82-BRPL_ISGS_exbus!P82</f>
        <v>-6.9612427257581544E-4</v>
      </c>
      <c r="Q82" s="24">
        <f>BRPL_EOD!Q82-BRPL_ISGS_exbus!Q82</f>
        <v>2.6079414455626448E-3</v>
      </c>
      <c r="R82" s="24">
        <f>BRPL_EOD!R82-BRPL_ISGS_exbus!R82</f>
        <v>1.6205229421260015E-3</v>
      </c>
      <c r="S82" s="24">
        <f>BRPL_EOD!S82-BRPL_ISGS_exbus!S82</f>
        <v>3.9832853932573187E-3</v>
      </c>
      <c r="T82" s="24">
        <f>BRPL_EOD!T82-BRPL_ISGS_exbus!T82</f>
        <v>7.3991973244158515E-4</v>
      </c>
      <c r="U82" s="24">
        <f>BRPL_EOD!U82-BRPL_ISGS_exbus!U82</f>
        <v>5.6513357731802216E-4</v>
      </c>
      <c r="V82" s="24">
        <f>BRPL_EOD!V82-BRPL_ISGS_exbus!V82</f>
        <v>-3.6960462555057916E-4</v>
      </c>
      <c r="W82" s="24">
        <f>BRPL_EOD!W82-BRPL_ISGS_exbus!W82</f>
        <v>5.4482248995988414E-3</v>
      </c>
      <c r="X82" s="24">
        <f>BRPL_EOD!X82-BRPL_ISGS_exbus!X82</f>
        <v>-1.4535709796774654E-3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0</v>
      </c>
      <c r="L83" s="24">
        <f>BRPL_EOD!L83-BRPL_ISGS_exbus!L83</f>
        <v>-4.2421486330823654E-5</v>
      </c>
      <c r="M83" s="24">
        <f>BRPL_EOD!M83-BRPL_ISGS_exbus!M83</f>
        <v>2.0977053238055987E-3</v>
      </c>
      <c r="N83" s="24">
        <f>BRPL_EOD!N83-BRPL_ISGS_exbus!N83</f>
        <v>-1.6605391724340279E-3</v>
      </c>
      <c r="O83" s="24">
        <f>BRPL_EOD!O83-BRPL_ISGS_exbus!O83</f>
        <v>-1.0554160190423545E-3</v>
      </c>
      <c r="P83" s="24">
        <f>BRPL_EOD!P83-BRPL_ISGS_exbus!P83</f>
        <v>-6.9612427257581544E-4</v>
      </c>
      <c r="Q83" s="24">
        <f>BRPL_EOD!Q83-BRPL_ISGS_exbus!Q83</f>
        <v>2.7352548032926194E-3</v>
      </c>
      <c r="R83" s="24">
        <f>BRPL_EOD!R83-BRPL_ISGS_exbus!R83</f>
        <v>1.6205229421260015E-3</v>
      </c>
      <c r="S83" s="24">
        <f>BRPL_EOD!S83-BRPL_ISGS_exbus!S83</f>
        <v>3.9832853932573187E-3</v>
      </c>
      <c r="T83" s="24">
        <f>BRPL_EOD!T83-BRPL_ISGS_exbus!T83</f>
        <v>-1.9122348993287908E-3</v>
      </c>
      <c r="U83" s="24">
        <f>BRPL_EOD!U83-BRPL_ISGS_exbus!U83</f>
        <v>5.6513357731802216E-4</v>
      </c>
      <c r="V83" s="24">
        <f>BRPL_EOD!V83-BRPL_ISGS_exbus!V83</f>
        <v>-3.6960462555057916E-4</v>
      </c>
      <c r="W83" s="24">
        <f>BRPL_EOD!W83-BRPL_ISGS_exbus!W83</f>
        <v>5.4482248995988414E-3</v>
      </c>
      <c r="X83" s="24">
        <f>BRPL_EOD!X83-BRPL_ISGS_exbus!X83</f>
        <v>-1.4535709796774654E-3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0</v>
      </c>
      <c r="L84" s="24">
        <f>BRPL_EOD!L84-BRPL_ISGS_exbus!L84</f>
        <v>-4.2421486330823654E-5</v>
      </c>
      <c r="M84" s="24">
        <f>BRPL_EOD!M84-BRPL_ISGS_exbus!M84</f>
        <v>2.0977053238055987E-3</v>
      </c>
      <c r="N84" s="24">
        <f>BRPL_EOD!N84-BRPL_ISGS_exbus!N84</f>
        <v>-1.6605391724340279E-3</v>
      </c>
      <c r="O84" s="24">
        <f>BRPL_EOD!O84-BRPL_ISGS_exbus!O84</f>
        <v>-1.0554160190423545E-3</v>
      </c>
      <c r="P84" s="24">
        <f>BRPL_EOD!P84-BRPL_ISGS_exbus!P84</f>
        <v>-6.9612427257581544E-4</v>
      </c>
      <c r="Q84" s="24">
        <f>BRPL_EOD!Q84-BRPL_ISGS_exbus!Q84</f>
        <v>2.7352548032926194E-3</v>
      </c>
      <c r="R84" s="24">
        <f>BRPL_EOD!R84-BRPL_ISGS_exbus!R84</f>
        <v>1.6205229421260015E-3</v>
      </c>
      <c r="S84" s="24">
        <f>BRPL_EOD!S84-BRPL_ISGS_exbus!S84</f>
        <v>3.9832853932573187E-3</v>
      </c>
      <c r="T84" s="24">
        <f>BRPL_EOD!T84-BRPL_ISGS_exbus!T84</f>
        <v>-1.9122348993287908E-3</v>
      </c>
      <c r="U84" s="24">
        <f>BRPL_EOD!U84-BRPL_ISGS_exbus!U84</f>
        <v>5.6513357731802216E-4</v>
      </c>
      <c r="V84" s="24">
        <f>BRPL_EOD!V84-BRPL_ISGS_exbus!V84</f>
        <v>-3.6960462555057916E-4</v>
      </c>
      <c r="W84" s="24">
        <f>BRPL_EOD!W84-BRPL_ISGS_exbus!W84</f>
        <v>5.4482248995988414E-3</v>
      </c>
      <c r="X84" s="24">
        <f>BRPL_EOD!X84-BRPL_ISGS_exbus!X84</f>
        <v>-1.4535709796774654E-3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0</v>
      </c>
      <c r="L85" s="24">
        <f>BRPL_EOD!L85-BRPL_ISGS_exbus!L85</f>
        <v>-4.2421486330823654E-5</v>
      </c>
      <c r="M85" s="24">
        <f>BRPL_EOD!M85-BRPL_ISGS_exbus!M85</f>
        <v>2.0977053238055987E-3</v>
      </c>
      <c r="N85" s="24">
        <f>BRPL_EOD!N85-BRPL_ISGS_exbus!N85</f>
        <v>-1.6605391724340279E-3</v>
      </c>
      <c r="O85" s="24">
        <f>BRPL_EOD!O85-BRPL_ISGS_exbus!O85</f>
        <v>-1.0554160190423545E-3</v>
      </c>
      <c r="P85" s="24">
        <f>BRPL_EOD!P85-BRPL_ISGS_exbus!P85</f>
        <v>-6.9612427257581544E-4</v>
      </c>
      <c r="Q85" s="24">
        <f>BRPL_EOD!Q85-BRPL_ISGS_exbus!Q85</f>
        <v>2.7352548032926194E-3</v>
      </c>
      <c r="R85" s="24">
        <f>BRPL_EOD!R85-BRPL_ISGS_exbus!R85</f>
        <v>1.6205229421260015E-3</v>
      </c>
      <c r="S85" s="24">
        <f>BRPL_EOD!S85-BRPL_ISGS_exbus!S85</f>
        <v>3.9832853932573187E-3</v>
      </c>
      <c r="T85" s="24">
        <f>BRPL_EOD!T85-BRPL_ISGS_exbus!T85</f>
        <v>-1.9122348993287908E-3</v>
      </c>
      <c r="U85" s="24">
        <f>BRPL_EOD!U85-BRPL_ISGS_exbus!U85</f>
        <v>5.6513357731802216E-4</v>
      </c>
      <c r="V85" s="24">
        <f>BRPL_EOD!V85-BRPL_ISGS_exbus!V85</f>
        <v>-3.6960462555057916E-4</v>
      </c>
      <c r="W85" s="24">
        <f>BRPL_EOD!W85-BRPL_ISGS_exbus!W85</f>
        <v>5.4482248995988414E-3</v>
      </c>
      <c r="X85" s="24">
        <f>BRPL_EOD!X85-BRPL_ISGS_exbus!X85</f>
        <v>-1.4535709796774654E-3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0</v>
      </c>
      <c r="L86" s="24">
        <f>BRPL_EOD!L86-BRPL_ISGS_exbus!L86</f>
        <v>-4.2421486330823654E-5</v>
      </c>
      <c r="M86" s="24">
        <f>BRPL_EOD!M86-BRPL_ISGS_exbus!M86</f>
        <v>2.0977053238055987E-3</v>
      </c>
      <c r="N86" s="24">
        <f>BRPL_EOD!N86-BRPL_ISGS_exbus!N86</f>
        <v>-1.6605391724340279E-3</v>
      </c>
      <c r="O86" s="24">
        <f>BRPL_EOD!O86-BRPL_ISGS_exbus!O86</f>
        <v>-1.0554160190423545E-3</v>
      </c>
      <c r="P86" s="24">
        <f>BRPL_EOD!P86-BRPL_ISGS_exbus!P86</f>
        <v>-6.9612427257581544E-4</v>
      </c>
      <c r="Q86" s="24">
        <f>BRPL_EOD!Q86-BRPL_ISGS_exbus!Q86</f>
        <v>2.7352548032926194E-3</v>
      </c>
      <c r="R86" s="24">
        <f>BRPL_EOD!R86-BRPL_ISGS_exbus!R86</f>
        <v>1.6205229421260015E-3</v>
      </c>
      <c r="S86" s="24">
        <f>BRPL_EOD!S86-BRPL_ISGS_exbus!S86</f>
        <v>3.9832853932573187E-3</v>
      </c>
      <c r="T86" s="24">
        <f>BRPL_EOD!T86-BRPL_ISGS_exbus!T86</f>
        <v>-1.9122348993287908E-3</v>
      </c>
      <c r="U86" s="24">
        <f>BRPL_EOD!U86-BRPL_ISGS_exbus!U86</f>
        <v>5.6513357731802216E-4</v>
      </c>
      <c r="V86" s="24">
        <f>BRPL_EOD!V86-BRPL_ISGS_exbus!V86</f>
        <v>-3.6960462555057916E-4</v>
      </c>
      <c r="W86" s="24">
        <f>BRPL_EOD!W86-BRPL_ISGS_exbus!W86</f>
        <v>5.4482248995988414E-3</v>
      </c>
      <c r="X86" s="24">
        <f>BRPL_EOD!X86-BRPL_ISGS_exbus!X86</f>
        <v>-1.4535709796774654E-3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3.0131449836972024E-3</v>
      </c>
      <c r="L87" s="24">
        <f>BRPL_EOD!L87-BRPL_ISGS_exbus!L87</f>
        <v>-4.2421486330823654E-5</v>
      </c>
      <c r="M87" s="24">
        <f>BRPL_EOD!M87-BRPL_ISGS_exbus!M87</f>
        <v>2.0977053238055987E-3</v>
      </c>
      <c r="N87" s="24">
        <f>BRPL_EOD!N87-BRPL_ISGS_exbus!N87</f>
        <v>-1.6605391724340279E-3</v>
      </c>
      <c r="O87" s="24">
        <f>BRPL_EOD!O87-BRPL_ISGS_exbus!O87</f>
        <v>-1.0554160190423545E-3</v>
      </c>
      <c r="P87" s="24">
        <f>BRPL_EOD!P87-BRPL_ISGS_exbus!P87</f>
        <v>-6.9612427257581544E-4</v>
      </c>
      <c r="Q87" s="24">
        <f>BRPL_EOD!Q87-BRPL_ISGS_exbus!Q87</f>
        <v>2.7352548032926194E-3</v>
      </c>
      <c r="R87" s="24">
        <f>BRPL_EOD!R87-BRPL_ISGS_exbus!R87</f>
        <v>1.6205229421260015E-3</v>
      </c>
      <c r="S87" s="24">
        <f>BRPL_EOD!S87-BRPL_ISGS_exbus!S87</f>
        <v>3.9832853932573187E-3</v>
      </c>
      <c r="T87" s="24">
        <f>BRPL_EOD!T87-BRPL_ISGS_exbus!T87</f>
        <v>-1.9122348993287908E-3</v>
      </c>
      <c r="U87" s="24">
        <f>BRPL_EOD!U87-BRPL_ISGS_exbus!U87</f>
        <v>5.6513357731802216E-4</v>
      </c>
      <c r="V87" s="24">
        <f>BRPL_EOD!V87-BRPL_ISGS_exbus!V87</f>
        <v>-3.6960462555057916E-4</v>
      </c>
      <c r="W87" s="24">
        <f>BRPL_EOD!W87-BRPL_ISGS_exbus!W87</f>
        <v>5.4482248995988414E-3</v>
      </c>
      <c r="X87" s="24">
        <f>BRPL_EOD!X87-BRPL_ISGS_exbus!X87</f>
        <v>-1.4535709796774654E-3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0</v>
      </c>
      <c r="L88" s="24">
        <f>BRPL_EOD!L88-BRPL_ISGS_exbus!L88</f>
        <v>-4.2421486330823654E-5</v>
      </c>
      <c r="M88" s="24">
        <f>BRPL_EOD!M88-BRPL_ISGS_exbus!M88</f>
        <v>2.0977053238055987E-3</v>
      </c>
      <c r="N88" s="24">
        <f>BRPL_EOD!N88-BRPL_ISGS_exbus!N88</f>
        <v>-1.6605391724340279E-3</v>
      </c>
      <c r="O88" s="24">
        <f>BRPL_EOD!O88-BRPL_ISGS_exbus!O88</f>
        <v>-1.0554160190423545E-3</v>
      </c>
      <c r="P88" s="24">
        <f>BRPL_EOD!P88-BRPL_ISGS_exbus!P88</f>
        <v>-6.9612427257581544E-4</v>
      </c>
      <c r="Q88" s="24">
        <f>BRPL_EOD!Q88-BRPL_ISGS_exbus!Q88</f>
        <v>2.7352548032926194E-3</v>
      </c>
      <c r="R88" s="24">
        <f>BRPL_EOD!R88-BRPL_ISGS_exbus!R88</f>
        <v>1.6205229421260015E-3</v>
      </c>
      <c r="S88" s="24">
        <f>BRPL_EOD!S88-BRPL_ISGS_exbus!S88</f>
        <v>3.9832853932573187E-3</v>
      </c>
      <c r="T88" s="24">
        <f>BRPL_EOD!T88-BRPL_ISGS_exbus!T88</f>
        <v>-1.9122348993287908E-3</v>
      </c>
      <c r="U88" s="24">
        <f>BRPL_EOD!U88-BRPL_ISGS_exbus!U88</f>
        <v>5.6513357731802216E-4</v>
      </c>
      <c r="V88" s="24">
        <f>BRPL_EOD!V88-BRPL_ISGS_exbus!V88</f>
        <v>-3.6960462555057916E-4</v>
      </c>
      <c r="W88" s="24">
        <f>BRPL_EOD!W88-BRPL_ISGS_exbus!W88</f>
        <v>5.4482248995988414E-3</v>
      </c>
      <c r="X88" s="24">
        <f>BRPL_EOD!X88-BRPL_ISGS_exbus!X88</f>
        <v>-1.4535709796774654E-3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0</v>
      </c>
      <c r="L89" s="24">
        <f>BRPL_EOD!L89-BRPL_ISGS_exbus!L89</f>
        <v>-4.2421486330823654E-5</v>
      </c>
      <c r="M89" s="24">
        <f>BRPL_EOD!M89-BRPL_ISGS_exbus!M89</f>
        <v>2.0977053238055987E-3</v>
      </c>
      <c r="N89" s="24">
        <f>BRPL_EOD!N89-BRPL_ISGS_exbus!N89</f>
        <v>-1.6605391724340279E-3</v>
      </c>
      <c r="O89" s="24">
        <f>BRPL_EOD!O89-BRPL_ISGS_exbus!O89</f>
        <v>-1.0554160190423545E-3</v>
      </c>
      <c r="P89" s="24">
        <f>BRPL_EOD!P89-BRPL_ISGS_exbus!P89</f>
        <v>-6.9612427257581544E-4</v>
      </c>
      <c r="Q89" s="24">
        <f>BRPL_EOD!Q89-BRPL_ISGS_exbus!Q89</f>
        <v>2.7352548032926194E-3</v>
      </c>
      <c r="R89" s="24">
        <f>BRPL_EOD!R89-BRPL_ISGS_exbus!R89</f>
        <v>1.6205229421260015E-3</v>
      </c>
      <c r="S89" s="24">
        <f>BRPL_EOD!S89-BRPL_ISGS_exbus!S89</f>
        <v>3.9832853932573187E-3</v>
      </c>
      <c r="T89" s="24">
        <f>BRPL_EOD!T89-BRPL_ISGS_exbus!T89</f>
        <v>-1.9122348993287908E-3</v>
      </c>
      <c r="U89" s="24">
        <f>BRPL_EOD!U89-BRPL_ISGS_exbus!U89</f>
        <v>5.6513357731802216E-4</v>
      </c>
      <c r="V89" s="24">
        <f>BRPL_EOD!V89-BRPL_ISGS_exbus!V89</f>
        <v>-3.6960462555057916E-4</v>
      </c>
      <c r="W89" s="24">
        <f>BRPL_EOD!W89-BRPL_ISGS_exbus!W89</f>
        <v>5.4482248995988414E-3</v>
      </c>
      <c r="X89" s="24">
        <f>BRPL_EOD!X89-BRPL_ISGS_exbus!X89</f>
        <v>-1.4535709796774654E-3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0</v>
      </c>
      <c r="L90" s="24">
        <f>BRPL_EOD!L90-BRPL_ISGS_exbus!L90</f>
        <v>-4.2421486330823654E-5</v>
      </c>
      <c r="M90" s="24">
        <f>BRPL_EOD!M90-BRPL_ISGS_exbus!M90</f>
        <v>2.0977053238055987E-3</v>
      </c>
      <c r="N90" s="24">
        <f>BRPL_EOD!N90-BRPL_ISGS_exbus!N90</f>
        <v>-1.6605391724340279E-3</v>
      </c>
      <c r="O90" s="24">
        <f>BRPL_EOD!O90-BRPL_ISGS_exbus!O90</f>
        <v>-1.0554160190423545E-3</v>
      </c>
      <c r="P90" s="24">
        <f>BRPL_EOD!P90-BRPL_ISGS_exbus!P90</f>
        <v>-6.9612427257581544E-4</v>
      </c>
      <c r="Q90" s="24">
        <f>BRPL_EOD!Q90-BRPL_ISGS_exbus!Q90</f>
        <v>2.7352548032926194E-3</v>
      </c>
      <c r="R90" s="24">
        <f>BRPL_EOD!R90-BRPL_ISGS_exbus!R90</f>
        <v>1.6205229421260015E-3</v>
      </c>
      <c r="S90" s="24">
        <f>BRPL_EOD!S90-BRPL_ISGS_exbus!S90</f>
        <v>3.9832853932573187E-3</v>
      </c>
      <c r="T90" s="24">
        <f>BRPL_EOD!T90-BRPL_ISGS_exbus!T90</f>
        <v>-1.9122348993287908E-3</v>
      </c>
      <c r="U90" s="24">
        <f>BRPL_EOD!U90-BRPL_ISGS_exbus!U90</f>
        <v>5.6513357731802216E-4</v>
      </c>
      <c r="V90" s="24">
        <f>BRPL_EOD!V90-BRPL_ISGS_exbus!V90</f>
        <v>-3.6960462555057916E-4</v>
      </c>
      <c r="W90" s="24">
        <f>BRPL_EOD!W90-BRPL_ISGS_exbus!W90</f>
        <v>5.4482248995988414E-3</v>
      </c>
      <c r="X90" s="24">
        <f>BRPL_EOD!X90-BRPL_ISGS_exbus!X90</f>
        <v>-1.4535709796774654E-3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0</v>
      </c>
      <c r="L91" s="24">
        <f>BRPL_EOD!L91-BRPL_ISGS_exbus!L91</f>
        <v>-4.2421486330823654E-5</v>
      </c>
      <c r="M91" s="24">
        <f>BRPL_EOD!M91-BRPL_ISGS_exbus!M91</f>
        <v>2.0977053238055987E-3</v>
      </c>
      <c r="N91" s="24">
        <f>BRPL_EOD!N91-BRPL_ISGS_exbus!N91</f>
        <v>-1.6605391724340279E-3</v>
      </c>
      <c r="O91" s="24">
        <f>BRPL_EOD!O91-BRPL_ISGS_exbus!O91</f>
        <v>-1.0554160190423545E-3</v>
      </c>
      <c r="P91" s="24">
        <f>BRPL_EOD!P91-BRPL_ISGS_exbus!P91</f>
        <v>-6.9612427257581544E-4</v>
      </c>
      <c r="Q91" s="24">
        <f>BRPL_EOD!Q91-BRPL_ISGS_exbus!Q91</f>
        <v>2.7352548032926194E-3</v>
      </c>
      <c r="R91" s="24">
        <f>BRPL_EOD!R91-BRPL_ISGS_exbus!R91</f>
        <v>1.6205229421260015E-3</v>
      </c>
      <c r="S91" s="24">
        <f>BRPL_EOD!S91-BRPL_ISGS_exbus!S91</f>
        <v>3.9832853932573187E-3</v>
      </c>
      <c r="T91" s="24">
        <f>BRPL_EOD!T91-BRPL_ISGS_exbus!T91</f>
        <v>-1.9122348993287908E-3</v>
      </c>
      <c r="U91" s="24">
        <f>BRPL_EOD!U91-BRPL_ISGS_exbus!U91</f>
        <v>5.6513357731802216E-4</v>
      </c>
      <c r="V91" s="24">
        <f>BRPL_EOD!V91-BRPL_ISGS_exbus!V91</f>
        <v>-3.6960462555057916E-4</v>
      </c>
      <c r="W91" s="24">
        <f>BRPL_EOD!W91-BRPL_ISGS_exbus!W91</f>
        <v>5.4482248995988414E-3</v>
      </c>
      <c r="X91" s="24">
        <f>BRPL_EOD!X91-BRPL_ISGS_exbus!X91</f>
        <v>-1.4535709796774654E-3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0</v>
      </c>
      <c r="L92" s="24">
        <f>BRPL_EOD!L92-BRPL_ISGS_exbus!L92</f>
        <v>-4.2421486330823654E-5</v>
      </c>
      <c r="M92" s="24">
        <f>BRPL_EOD!M92-BRPL_ISGS_exbus!M92</f>
        <v>2.0977053238055987E-3</v>
      </c>
      <c r="N92" s="24">
        <f>BRPL_EOD!N92-BRPL_ISGS_exbus!N92</f>
        <v>-1.6605391724340279E-3</v>
      </c>
      <c r="O92" s="24">
        <f>BRPL_EOD!O92-BRPL_ISGS_exbus!O92</f>
        <v>-1.0554160190423545E-3</v>
      </c>
      <c r="P92" s="24">
        <f>BRPL_EOD!P92-BRPL_ISGS_exbus!P92</f>
        <v>-6.9612427257581544E-4</v>
      </c>
      <c r="Q92" s="24">
        <f>BRPL_EOD!Q92-BRPL_ISGS_exbus!Q92</f>
        <v>2.7352548032926194E-3</v>
      </c>
      <c r="R92" s="24">
        <f>BRPL_EOD!R92-BRPL_ISGS_exbus!R92</f>
        <v>1.6205229421260015E-3</v>
      </c>
      <c r="S92" s="24">
        <f>BRPL_EOD!S92-BRPL_ISGS_exbus!S92</f>
        <v>3.9832853932573187E-3</v>
      </c>
      <c r="T92" s="24">
        <f>BRPL_EOD!T92-BRPL_ISGS_exbus!T92</f>
        <v>-1.9122348993287908E-3</v>
      </c>
      <c r="U92" s="24">
        <f>BRPL_EOD!U92-BRPL_ISGS_exbus!U92</f>
        <v>5.6513357731802216E-4</v>
      </c>
      <c r="V92" s="24">
        <f>BRPL_EOD!V92-BRPL_ISGS_exbus!V92</f>
        <v>-3.6960462555057916E-4</v>
      </c>
      <c r="W92" s="24">
        <f>BRPL_EOD!W92-BRPL_ISGS_exbus!W92</f>
        <v>5.4482248995988414E-3</v>
      </c>
      <c r="X92" s="24">
        <f>BRPL_EOD!X92-BRPL_ISGS_exbus!X92</f>
        <v>-1.4535709796774654E-3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0</v>
      </c>
      <c r="L93" s="24">
        <f>BRPL_EOD!L93-BRPL_ISGS_exbus!L93</f>
        <v>-4.2421486330823654E-5</v>
      </c>
      <c r="M93" s="24">
        <f>BRPL_EOD!M93-BRPL_ISGS_exbus!M93</f>
        <v>2.0977053238055987E-3</v>
      </c>
      <c r="N93" s="24">
        <f>BRPL_EOD!N93-BRPL_ISGS_exbus!N93</f>
        <v>-1.6605391724340279E-3</v>
      </c>
      <c r="O93" s="24">
        <f>BRPL_EOD!O93-BRPL_ISGS_exbus!O93</f>
        <v>-1.0554160190423545E-3</v>
      </c>
      <c r="P93" s="24">
        <f>BRPL_EOD!P93-BRPL_ISGS_exbus!P93</f>
        <v>-6.9612427257581544E-4</v>
      </c>
      <c r="Q93" s="24">
        <f>BRPL_EOD!Q93-BRPL_ISGS_exbus!Q93</f>
        <v>2.7352548032926194E-3</v>
      </c>
      <c r="R93" s="24">
        <f>BRPL_EOD!R93-BRPL_ISGS_exbus!R93</f>
        <v>1.6205229421260015E-3</v>
      </c>
      <c r="S93" s="24">
        <f>BRPL_EOD!S93-BRPL_ISGS_exbus!S93</f>
        <v>3.9832853932573187E-3</v>
      </c>
      <c r="T93" s="24">
        <f>BRPL_EOD!T93-BRPL_ISGS_exbus!T93</f>
        <v>-1.9122348993287908E-3</v>
      </c>
      <c r="U93" s="24">
        <f>BRPL_EOD!U93-BRPL_ISGS_exbus!U93</f>
        <v>5.6513357731802216E-4</v>
      </c>
      <c r="V93" s="24">
        <f>BRPL_EOD!V93-BRPL_ISGS_exbus!V93</f>
        <v>-3.6960462555057916E-4</v>
      </c>
      <c r="W93" s="24">
        <f>BRPL_EOD!W93-BRPL_ISGS_exbus!W93</f>
        <v>5.4482248995988414E-3</v>
      </c>
      <c r="X93" s="24">
        <f>BRPL_EOD!X93-BRPL_ISGS_exbus!X93</f>
        <v>-1.4535709796774654E-3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0</v>
      </c>
      <c r="L94" s="24">
        <f>BRPL_EOD!L94-BRPL_ISGS_exbus!L94</f>
        <v>-4.2421486330823654E-5</v>
      </c>
      <c r="M94" s="24">
        <f>BRPL_EOD!M94-BRPL_ISGS_exbus!M94</f>
        <v>2.0977053238055987E-3</v>
      </c>
      <c r="N94" s="24">
        <f>BRPL_EOD!N94-BRPL_ISGS_exbus!N94</f>
        <v>-1.6605391724340279E-3</v>
      </c>
      <c r="O94" s="24">
        <f>BRPL_EOD!O94-BRPL_ISGS_exbus!O94</f>
        <v>-1.0554160190423545E-3</v>
      </c>
      <c r="P94" s="24">
        <f>BRPL_EOD!P94-BRPL_ISGS_exbus!P94</f>
        <v>-6.9612427257581544E-4</v>
      </c>
      <c r="Q94" s="24">
        <f>BRPL_EOD!Q94-BRPL_ISGS_exbus!Q94</f>
        <v>2.7352548032926194E-3</v>
      </c>
      <c r="R94" s="24">
        <f>BRPL_EOD!R94-BRPL_ISGS_exbus!R94</f>
        <v>1.6205229421260015E-3</v>
      </c>
      <c r="S94" s="24">
        <f>BRPL_EOD!S94-BRPL_ISGS_exbus!S94</f>
        <v>3.9832853932573187E-3</v>
      </c>
      <c r="T94" s="24">
        <f>BRPL_EOD!T94-BRPL_ISGS_exbus!T94</f>
        <v>-1.9122348993287908E-3</v>
      </c>
      <c r="U94" s="24">
        <f>BRPL_EOD!U94-BRPL_ISGS_exbus!U94</f>
        <v>5.6513357731802216E-4</v>
      </c>
      <c r="V94" s="24">
        <f>BRPL_EOD!V94-BRPL_ISGS_exbus!V94</f>
        <v>-3.6960462555057916E-4</v>
      </c>
      <c r="W94" s="24">
        <f>BRPL_EOD!W94-BRPL_ISGS_exbus!W94</f>
        <v>5.4482248995988414E-3</v>
      </c>
      <c r="X94" s="24">
        <f>BRPL_EOD!X94-BRPL_ISGS_exbus!X94</f>
        <v>-1.4535709796774654E-3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3.4489999999998133E-3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4.2210000000011405E-3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2.8360000000002827E-3</v>
      </c>
      <c r="K95" s="24">
        <f>BRPL_EOD!K95-BRPL_ISGS_exbus!K95</f>
        <v>-2.4396726835220761E-3</v>
      </c>
      <c r="L95" s="24">
        <f>BRPL_EOD!L95-BRPL_ISGS_exbus!L95</f>
        <v>-4.2421486330823654E-5</v>
      </c>
      <c r="M95" s="24">
        <f>BRPL_EOD!M95-BRPL_ISGS_exbus!M95</f>
        <v>2.0977053238055987E-3</v>
      </c>
      <c r="N95" s="24">
        <f>BRPL_EOD!N95-BRPL_ISGS_exbus!N95</f>
        <v>-1.6605391724340279E-3</v>
      </c>
      <c r="O95" s="24">
        <f>BRPL_EOD!O95-BRPL_ISGS_exbus!O95</f>
        <v>-1.0554160190423545E-3</v>
      </c>
      <c r="P95" s="24">
        <f>BRPL_EOD!P95-BRPL_ISGS_exbus!P95</f>
        <v>-6.9612427257581544E-4</v>
      </c>
      <c r="Q95" s="24">
        <f>BRPL_EOD!Q95-BRPL_ISGS_exbus!Q95</f>
        <v>2.7352548032926194E-3</v>
      </c>
      <c r="R95" s="24">
        <f>BRPL_EOD!R95-BRPL_ISGS_exbus!R95</f>
        <v>1.6205229421260015E-3</v>
      </c>
      <c r="S95" s="24">
        <f>BRPL_EOD!S95-BRPL_ISGS_exbus!S95</f>
        <v>3.9832853932573187E-3</v>
      </c>
      <c r="T95" s="24">
        <f>BRPL_EOD!T95-BRPL_ISGS_exbus!T95</f>
        <v>-1.9122348993287908E-3</v>
      </c>
      <c r="U95" s="24">
        <f>BRPL_EOD!U95-BRPL_ISGS_exbus!U95</f>
        <v>5.6513357731802216E-4</v>
      </c>
      <c r="V95" s="24">
        <f>BRPL_EOD!V95-BRPL_ISGS_exbus!V95</f>
        <v>-3.6960462555057916E-4</v>
      </c>
      <c r="W95" s="24">
        <f>BRPL_EOD!W95-BRPL_ISGS_exbus!W95</f>
        <v>5.4482248995988414E-3</v>
      </c>
      <c r="X95" s="24">
        <f>BRPL_EOD!X95-BRPL_ISGS_exbus!X95</f>
        <v>-1.4535709796774654E-3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-1.4240000000000919E-3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-1.6519999999999868E-3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1.2449999999972761E-3</v>
      </c>
      <c r="K96" s="24">
        <f>BRPL_EOD!K96-BRPL_ISGS_exbus!K96</f>
        <v>-2.4396726835220761E-3</v>
      </c>
      <c r="L96" s="24">
        <f>BRPL_EOD!L96-BRPL_ISGS_exbus!L96</f>
        <v>-4.2421486330823654E-5</v>
      </c>
      <c r="M96" s="24">
        <f>BRPL_EOD!M96-BRPL_ISGS_exbus!M96</f>
        <v>2.0977053238055987E-3</v>
      </c>
      <c r="N96" s="24">
        <f>BRPL_EOD!N96-BRPL_ISGS_exbus!N96</f>
        <v>-1.6605391724340279E-3</v>
      </c>
      <c r="O96" s="24">
        <f>BRPL_EOD!O96-BRPL_ISGS_exbus!O96</f>
        <v>-1.0554160190423545E-3</v>
      </c>
      <c r="P96" s="24">
        <f>BRPL_EOD!P96-BRPL_ISGS_exbus!P96</f>
        <v>-6.9612427257581544E-4</v>
      </c>
      <c r="Q96" s="24">
        <f>BRPL_EOD!Q96-BRPL_ISGS_exbus!Q96</f>
        <v>2.7352548032926194E-3</v>
      </c>
      <c r="R96" s="24">
        <f>BRPL_EOD!R96-BRPL_ISGS_exbus!R96</f>
        <v>1.6205229421260015E-3</v>
      </c>
      <c r="S96" s="24">
        <f>BRPL_EOD!S96-BRPL_ISGS_exbus!S96</f>
        <v>3.9832853932573187E-3</v>
      </c>
      <c r="T96" s="24">
        <f>BRPL_EOD!T96-BRPL_ISGS_exbus!T96</f>
        <v>-1.9122348993287908E-3</v>
      </c>
      <c r="U96" s="24">
        <f>BRPL_EOD!U96-BRPL_ISGS_exbus!U96</f>
        <v>5.6513357731802216E-4</v>
      </c>
      <c r="V96" s="24">
        <f>BRPL_EOD!V96-BRPL_ISGS_exbus!V96</f>
        <v>-3.6960462555057916E-4</v>
      </c>
      <c r="W96" s="24">
        <f>BRPL_EOD!W96-BRPL_ISGS_exbus!W96</f>
        <v>5.4482248995988414E-3</v>
      </c>
      <c r="X96" s="24">
        <f>BRPL_EOD!X96-BRPL_ISGS_exbus!X96</f>
        <v>-1.4535709796774654E-3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-1.4240000000000919E-3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-1.6519999999999868E-3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1.2449999999972761E-3</v>
      </c>
      <c r="K97" s="24">
        <f>BRPL_EOD!K97-BRPL_ISGS_exbus!K97</f>
        <v>-2.4396726835220761E-3</v>
      </c>
      <c r="L97" s="24">
        <f>BRPL_EOD!L97-BRPL_ISGS_exbus!L97</f>
        <v>-4.2421486330823654E-5</v>
      </c>
      <c r="M97" s="24">
        <f>BRPL_EOD!M97-BRPL_ISGS_exbus!M97</f>
        <v>2.0977053238055987E-3</v>
      </c>
      <c r="N97" s="24">
        <f>BRPL_EOD!N97-BRPL_ISGS_exbus!N97</f>
        <v>-1.6605391724340279E-3</v>
      </c>
      <c r="O97" s="24">
        <f>BRPL_EOD!O97-BRPL_ISGS_exbus!O97</f>
        <v>-1.0554160190423545E-3</v>
      </c>
      <c r="P97" s="24">
        <f>BRPL_EOD!P97-BRPL_ISGS_exbus!P97</f>
        <v>-6.9612427257581544E-4</v>
      </c>
      <c r="Q97" s="24">
        <f>BRPL_EOD!Q97-BRPL_ISGS_exbus!Q97</f>
        <v>2.7352548032926194E-3</v>
      </c>
      <c r="R97" s="24">
        <f>BRPL_EOD!R97-BRPL_ISGS_exbus!R97</f>
        <v>1.6205229421260015E-3</v>
      </c>
      <c r="S97" s="24">
        <f>BRPL_EOD!S97-BRPL_ISGS_exbus!S97</f>
        <v>3.9832853932573187E-3</v>
      </c>
      <c r="T97" s="24">
        <f>BRPL_EOD!T97-BRPL_ISGS_exbus!T97</f>
        <v>-1.9122348993287908E-3</v>
      </c>
      <c r="U97" s="24">
        <f>BRPL_EOD!U97-BRPL_ISGS_exbus!U97</f>
        <v>5.6513357731802216E-4</v>
      </c>
      <c r="V97" s="24">
        <f>BRPL_EOD!V97-BRPL_ISGS_exbus!V97</f>
        <v>-3.6960462555057916E-4</v>
      </c>
      <c r="W97" s="24">
        <f>BRPL_EOD!W97-BRPL_ISGS_exbus!W97</f>
        <v>5.4482248995988414E-3</v>
      </c>
      <c r="X97" s="24">
        <f>BRPL_EOD!X97-BRPL_ISGS_exbus!X97</f>
        <v>-1.4535709796774654E-3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-1.4240000000000919E-3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-1.6519999999999868E-3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1.2449999999972761E-3</v>
      </c>
      <c r="K98" s="24">
        <f>BRPL_EOD!K98-BRPL_ISGS_exbus!K98</f>
        <v>-2.4396726835220761E-3</v>
      </c>
      <c r="L98" s="24">
        <f>BRPL_EOD!L98-BRPL_ISGS_exbus!L98</f>
        <v>-4.2421486330823654E-5</v>
      </c>
      <c r="M98" s="24">
        <f>BRPL_EOD!M98-BRPL_ISGS_exbus!M98</f>
        <v>2.0977053238055987E-3</v>
      </c>
      <c r="N98" s="24">
        <f>BRPL_EOD!N98-BRPL_ISGS_exbus!N98</f>
        <v>-1.6605391724340279E-3</v>
      </c>
      <c r="O98" s="24">
        <f>BRPL_EOD!O98-BRPL_ISGS_exbus!O98</f>
        <v>-1.0554160190423545E-3</v>
      </c>
      <c r="P98" s="24">
        <f>BRPL_EOD!P98-BRPL_ISGS_exbus!P98</f>
        <v>-6.9612427257581544E-4</v>
      </c>
      <c r="Q98" s="24">
        <f>BRPL_EOD!Q98-BRPL_ISGS_exbus!Q98</f>
        <v>2.7352548032926194E-3</v>
      </c>
      <c r="R98" s="24">
        <f>BRPL_EOD!R98-BRPL_ISGS_exbus!R98</f>
        <v>1.6205229421260015E-3</v>
      </c>
      <c r="S98" s="24">
        <f>BRPL_EOD!S98-BRPL_ISGS_exbus!S98</f>
        <v>3.9832853932573187E-3</v>
      </c>
      <c r="T98" s="24">
        <f>BRPL_EOD!T98-BRPL_ISGS_exbus!T98</f>
        <v>-1.9122348993287908E-3</v>
      </c>
      <c r="U98" s="24">
        <f>BRPL_EOD!U98-BRPL_ISGS_exbus!U98</f>
        <v>5.6513357731802216E-4</v>
      </c>
      <c r="V98" s="24">
        <f>BRPL_EOD!V98-BRPL_ISGS_exbus!V98</f>
        <v>-3.6960462555057916E-4</v>
      </c>
      <c r="W98" s="24">
        <f>BRPL_EOD!W98-BRPL_ISGS_exbus!W98</f>
        <v>5.4482248995988414E-3</v>
      </c>
      <c r="X98" s="24">
        <f>BRPL_EOD!X98-BRPL_ISGS_exbus!X98</f>
        <v>-1.4535709796774654E-3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-2.0575000000272459E-7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-1.8375000000042663E-7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1.6427499999957518E-6</v>
      </c>
      <c r="K99" s="24">
        <f>BRPL_EOD!K99-BRPL_ISGS_exbus!K99</f>
        <v>-9.8911034038806633E-5</v>
      </c>
      <c r="L99" s="24">
        <f>BRPL_EOD!L99-BRPL_ISGS_exbus!L99</f>
        <v>1.3085778298171924E-6</v>
      </c>
      <c r="M99" s="24">
        <f>BRPL_EOD!M99-BRPL_ISGS_exbus!M99</f>
        <v>5.0344927768897207E-5</v>
      </c>
      <c r="N99" s="24">
        <f>BRPL_EOD!N99-BRPL_ISGS_exbus!N99</f>
        <v>-3.135655158281736E-5</v>
      </c>
      <c r="O99" s="24">
        <f>BRPL_EOD!O99-BRPL_ISGS_exbus!O99</f>
        <v>-2.5329984455702004E-5</v>
      </c>
      <c r="P99" s="24">
        <f>BRPL_EOD!P99-BRPL_ISGS_exbus!P99</f>
        <v>-1.6706982543079896E-5</v>
      </c>
      <c r="Q99" s="24">
        <f>BRPL_EOD!Q99-BRPL_ISGS_exbus!Q99</f>
        <v>3.1284972707740222E-5</v>
      </c>
      <c r="R99" s="24">
        <f>BRPL_EOD!R99-BRPL_ISGS_exbus!R99</f>
        <v>4.659128359063569E-6</v>
      </c>
      <c r="S99" s="24">
        <f>BRPL_EOD!S99-BRPL_ISGS_exbus!S99</f>
        <v>4.5378868943679596E-5</v>
      </c>
      <c r="T99" s="24">
        <f>BRPL_EOD!T99-BRPL_ISGS_exbus!T99</f>
        <v>-2.8109069771631301E-5</v>
      </c>
      <c r="U99" s="24">
        <f>BRPL_EOD!U99-BRPL_ISGS_exbus!U99</f>
        <v>1.3563205858657668E-5</v>
      </c>
      <c r="V99" s="24">
        <f>BRPL_EOD!V99-BRPL_ISGS_exbus!V99</f>
        <v>4.2553151191976335E-5</v>
      </c>
      <c r="W99" s="24">
        <f>BRPL_EOD!W99-BRPL_ISGS_exbus!W99</f>
        <v>1.0636662415952625E-4</v>
      </c>
      <c r="X99" s="24">
        <f>BRPL_EOD!X99-BRPL_ISGS_exbus!X99</f>
        <v>-2.8162835912226569E-5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328.56</v>
      </c>
      <c r="C3" s="197">
        <f>PPCL_NG!P3+PPCL_Spot!P3+GT_NG!P3+GT_Spot!P3+Bawana_NG!P3+Bawana_RLNG!P3+Bawana_Spot!P3</f>
        <v>328.38987390648799</v>
      </c>
      <c r="D3" s="198">
        <f t="shared" ref="D3:D66" si="0">B3-C3</f>
        <v>0.17012609351201036</v>
      </c>
      <c r="E3" s="197">
        <f>PPCL_NG!J3+PPCL_Spot!J3+GT_NG!J3+GT_Spot!J3+Bawana_NG!J3+Bawana_RLNG!J3+Bawana_Spot!J3</f>
        <v>55</v>
      </c>
      <c r="F3" s="197">
        <f>PPCL_NG!Q3+PPCL_Spot!Q3+GT_NG!Q3+GT_Spot!Q3+Bawana_NG!Q3+Bawana_RLNG!Q3+Bawana_Spot!Q3</f>
        <v>54.906891646420064</v>
      </c>
      <c r="G3" s="198">
        <f t="shared" ref="G3:G66" si="1">E3-F3</f>
        <v>9.3108353579935965E-2</v>
      </c>
      <c r="H3" s="197">
        <f>PPCL_NG!K3+PPCL_Spot!K3+GT_NG!K3+GT_Spot!K3+Bawana_NG!K3+Bawana_RLNG!K3+Bawana_Spot!K3</f>
        <v>5.84</v>
      </c>
      <c r="I3" s="197">
        <f>PPCL_NG!R3+PPCL_Spot!R3+GT_NG!R3+GT_Spot!R3+Bawana_NG!R3+Bawana_RLNG!R3+Bawana_Spot!R3</f>
        <v>5.8397718839107844</v>
      </c>
      <c r="J3" s="198">
        <f t="shared" ref="J3:J66" si="2">H3-I3</f>
        <v>2.2811608921546878E-4</v>
      </c>
      <c r="K3" s="197">
        <f>PPCL_NG!L3+PPCL_Spot!L3+GT_NG!L3+GT_Spot!L3+Bawana_NG!L3+Bawana_RLNG!L3+Bawana_Spot!L3</f>
        <v>63</v>
      </c>
      <c r="L3" s="197">
        <f>PPCL_NG!S3+PPCL_Spot!S3+GT_NG!S3+GT_Spot!S3+Bawana_NG!S3+Bawana_RLNG!S3+Bawana_Spot!S3</f>
        <v>62.979301597593846</v>
      </c>
      <c r="M3" s="198">
        <f t="shared" ref="M3:M66" si="3">K3-L3</f>
        <v>2.0698402406154059E-2</v>
      </c>
      <c r="N3" s="197">
        <f>PPCL_NG!M3+PPCL_Spot!M3+GT_NG!M3+GT_Spot!M3+Bawana_NG!M3+Bawana_RLNG!M3+Bawana_Spot!M3</f>
        <v>69.61</v>
      </c>
      <c r="O3" s="197">
        <f>PPCL_NG!T3+PPCL_Spot!T3+GT_NG!T3+GT_Spot!T3+Bawana_NG!T3+Bawana_RLNG!T3+Bawana_Spot!T3</f>
        <v>69.488600965587281</v>
      </c>
      <c r="P3" s="198">
        <f t="shared" ref="P3:P66" si="4">N3-O3</f>
        <v>0.12139903441271827</v>
      </c>
      <c r="Q3" s="198">
        <f>D3+G3+J3+M3+P3</f>
        <v>0.40556000000003412</v>
      </c>
    </row>
    <row r="4" spans="1:17">
      <c r="A4" s="33" t="s">
        <v>46</v>
      </c>
      <c r="B4" s="197">
        <f>PPCL_NG!I4+PPCL_Spot!I4+GT_NG!I4+GT_Spot!I4+Bawana_NG!I4+Bawana_RLNG!I4+Bawana_Spot!I4</f>
        <v>319.56</v>
      </c>
      <c r="C4" s="197">
        <f>PPCL_NG!P4+PPCL_Spot!P4+GT_NG!P4+GT_Spot!P4+Bawana_NG!P4+Bawana_RLNG!P4+Bawana_Spot!P4</f>
        <v>319.38987390648799</v>
      </c>
      <c r="D4" s="198">
        <f t="shared" si="0"/>
        <v>0.17012609351201036</v>
      </c>
      <c r="E4" s="197">
        <f>PPCL_NG!J4+PPCL_Spot!J4+GT_NG!J4+GT_Spot!J4+Bawana_NG!J4+Bawana_RLNG!J4+Bawana_Spot!J4</f>
        <v>55</v>
      </c>
      <c r="F4" s="197">
        <f>PPCL_NG!Q4+PPCL_Spot!Q4+GT_NG!Q4+GT_Spot!Q4+Bawana_NG!Q4+Bawana_RLNG!Q4+Bawana_Spot!Q4</f>
        <v>54.906891646420064</v>
      </c>
      <c r="G4" s="198">
        <f t="shared" si="1"/>
        <v>9.3108353579935965E-2</v>
      </c>
      <c r="H4" s="197">
        <f>PPCL_NG!K4+PPCL_Spot!K4+GT_NG!K4+GT_Spot!K4+Bawana_NG!K4+Bawana_RLNG!K4+Bawana_Spot!K4</f>
        <v>5.84</v>
      </c>
      <c r="I4" s="197">
        <f>PPCL_NG!R4+PPCL_Spot!R4+GT_NG!R4+GT_Spot!R4+Bawana_NG!R4+Bawana_RLNG!R4+Bawana_Spot!R4</f>
        <v>5.8397718839107844</v>
      </c>
      <c r="J4" s="198">
        <f t="shared" si="2"/>
        <v>2.2811608921546878E-4</v>
      </c>
      <c r="K4" s="197">
        <f>PPCL_NG!L4+PPCL_Spot!L4+GT_NG!L4+GT_Spot!L4+Bawana_NG!L4+Bawana_RLNG!L4+Bawana_Spot!L4</f>
        <v>58</v>
      </c>
      <c r="L4" s="197">
        <f>PPCL_NG!S4+PPCL_Spot!S4+GT_NG!S4+GT_Spot!S4+Bawana_NG!S4+Bawana_RLNG!S4+Bawana_Spot!S4</f>
        <v>57.979301597593846</v>
      </c>
      <c r="M4" s="198">
        <f t="shared" si="3"/>
        <v>2.0698402406154059E-2</v>
      </c>
      <c r="N4" s="197">
        <f>PPCL_NG!M4+PPCL_Spot!M4+GT_NG!M4+GT_Spot!M4+Bawana_NG!M4+Bawana_RLNG!M4+Bawana_Spot!M4</f>
        <v>69.61</v>
      </c>
      <c r="O4" s="197">
        <f>PPCL_NG!T4+PPCL_Spot!T4+GT_NG!T4+GT_Spot!T4+Bawana_NG!T4+Bawana_RLNG!T4+Bawana_Spot!T4</f>
        <v>69.488600965587281</v>
      </c>
      <c r="P4" s="198">
        <f t="shared" si="4"/>
        <v>0.12139903441271827</v>
      </c>
      <c r="Q4" s="198">
        <f t="shared" ref="Q4:Q67" si="5">D4+G4+J4+M4+P4</f>
        <v>0.40556000000003412</v>
      </c>
    </row>
    <row r="5" spans="1:17">
      <c r="A5" s="33" t="s">
        <v>47</v>
      </c>
      <c r="B5" s="197">
        <f>PPCL_NG!I5+PPCL_Spot!I5+GT_NG!I5+GT_Spot!I5+Bawana_NG!I5+Bawana_RLNG!I5+Bawana_Spot!I5</f>
        <v>319.56</v>
      </c>
      <c r="C5" s="197">
        <f>PPCL_NG!P5+PPCL_Spot!P5+GT_NG!P5+GT_Spot!P5+Bawana_NG!P5+Bawana_RLNG!P5+Bawana_Spot!P5</f>
        <v>319.38987390648799</v>
      </c>
      <c r="D5" s="198">
        <f t="shared" si="0"/>
        <v>0.17012609351201036</v>
      </c>
      <c r="E5" s="197">
        <f>PPCL_NG!J5+PPCL_Spot!J5+GT_NG!J5+GT_Spot!J5+Bawana_NG!J5+Bawana_RLNG!J5+Bawana_Spot!J5</f>
        <v>55</v>
      </c>
      <c r="F5" s="197">
        <f>PPCL_NG!Q5+PPCL_Spot!Q5+GT_NG!Q5+GT_Spot!Q5+Bawana_NG!Q5+Bawana_RLNG!Q5+Bawana_Spot!Q5</f>
        <v>54.906891646420064</v>
      </c>
      <c r="G5" s="198">
        <f t="shared" si="1"/>
        <v>9.3108353579935965E-2</v>
      </c>
      <c r="H5" s="197">
        <f>PPCL_NG!K5+PPCL_Spot!K5+GT_NG!K5+GT_Spot!K5+Bawana_NG!K5+Bawana_RLNG!K5+Bawana_Spot!K5</f>
        <v>5.84</v>
      </c>
      <c r="I5" s="197">
        <f>PPCL_NG!R5+PPCL_Spot!R5+GT_NG!R5+GT_Spot!R5+Bawana_NG!R5+Bawana_RLNG!R5+Bawana_Spot!R5</f>
        <v>5.8397718839107844</v>
      </c>
      <c r="J5" s="198">
        <f t="shared" si="2"/>
        <v>2.2811608921546878E-4</v>
      </c>
      <c r="K5" s="197">
        <f>PPCL_NG!L5+PPCL_Spot!L5+GT_NG!L5+GT_Spot!L5+Bawana_NG!L5+Bawana_RLNG!L5+Bawana_Spot!L5</f>
        <v>58</v>
      </c>
      <c r="L5" s="197">
        <f>PPCL_NG!S5+PPCL_Spot!S5+GT_NG!S5+GT_Spot!S5+Bawana_NG!S5+Bawana_RLNG!S5+Bawana_Spot!S5</f>
        <v>57.979301597593846</v>
      </c>
      <c r="M5" s="198">
        <f t="shared" si="3"/>
        <v>2.0698402406154059E-2</v>
      </c>
      <c r="N5" s="197">
        <f>PPCL_NG!M5+PPCL_Spot!M5+GT_NG!M5+GT_Spot!M5+Bawana_NG!M5+Bawana_RLNG!M5+Bawana_Spot!M5</f>
        <v>69.61</v>
      </c>
      <c r="O5" s="197">
        <f>PPCL_NG!T5+PPCL_Spot!T5+GT_NG!T5+GT_Spot!T5+Bawana_NG!T5+Bawana_RLNG!T5+Bawana_Spot!T5</f>
        <v>69.488600965587281</v>
      </c>
      <c r="P5" s="198">
        <f t="shared" si="4"/>
        <v>0.12139903441271827</v>
      </c>
      <c r="Q5" s="198">
        <f t="shared" si="5"/>
        <v>0.40556000000003412</v>
      </c>
    </row>
    <row r="6" spans="1:17">
      <c r="A6" s="33" t="s">
        <v>48</v>
      </c>
      <c r="B6" s="197">
        <f>PPCL_NG!I6+PPCL_Spot!I6+GT_NG!I6+GT_Spot!I6+Bawana_NG!I6+Bawana_RLNG!I6+Bawana_Spot!I6</f>
        <v>325.56</v>
      </c>
      <c r="C6" s="197">
        <f>PPCL_NG!P6+PPCL_Spot!P6+GT_NG!P6+GT_Spot!P6+Bawana_NG!P6+Bawana_RLNG!P6+Bawana_Spot!P6</f>
        <v>325.38987390648799</v>
      </c>
      <c r="D6" s="198">
        <f t="shared" si="0"/>
        <v>0.17012609351201036</v>
      </c>
      <c r="E6" s="197">
        <f>PPCL_NG!J6+PPCL_Spot!J6+GT_NG!J6+GT_Spot!J6+Bawana_NG!J6+Bawana_RLNG!J6+Bawana_Spot!J6</f>
        <v>55</v>
      </c>
      <c r="F6" s="197">
        <f>PPCL_NG!Q6+PPCL_Spot!Q6+GT_NG!Q6+GT_Spot!Q6+Bawana_NG!Q6+Bawana_RLNG!Q6+Bawana_Spot!Q6</f>
        <v>54.906891646420064</v>
      </c>
      <c r="G6" s="198">
        <f t="shared" si="1"/>
        <v>9.3108353579935965E-2</v>
      </c>
      <c r="H6" s="197">
        <f>PPCL_NG!K6+PPCL_Spot!K6+GT_NG!K6+GT_Spot!K6+Bawana_NG!K6+Bawana_RLNG!K6+Bawana_Spot!K6</f>
        <v>5.84</v>
      </c>
      <c r="I6" s="197">
        <f>PPCL_NG!R6+PPCL_Spot!R6+GT_NG!R6+GT_Spot!R6+Bawana_NG!R6+Bawana_RLNG!R6+Bawana_Spot!R6</f>
        <v>5.8397718839107844</v>
      </c>
      <c r="J6" s="198">
        <f t="shared" si="2"/>
        <v>2.2811608921546878E-4</v>
      </c>
      <c r="K6" s="197">
        <f>PPCL_NG!L6+PPCL_Spot!L6+GT_NG!L6+GT_Spot!L6+Bawana_NG!L6+Bawana_RLNG!L6+Bawana_Spot!L6</f>
        <v>58</v>
      </c>
      <c r="L6" s="197">
        <f>PPCL_NG!S6+PPCL_Spot!S6+GT_NG!S6+GT_Spot!S6+Bawana_NG!S6+Bawana_RLNG!S6+Bawana_Spot!S6</f>
        <v>57.979301597593846</v>
      </c>
      <c r="M6" s="198">
        <f t="shared" si="3"/>
        <v>2.0698402406154059E-2</v>
      </c>
      <c r="N6" s="197">
        <f>PPCL_NG!M6+PPCL_Spot!M6+GT_NG!M6+GT_Spot!M6+Bawana_NG!M6+Bawana_RLNG!M6+Bawana_Spot!M6</f>
        <v>69.61</v>
      </c>
      <c r="O6" s="197">
        <f>PPCL_NG!T6+PPCL_Spot!T6+GT_NG!T6+GT_Spot!T6+Bawana_NG!T6+Bawana_RLNG!T6+Bawana_Spot!T6</f>
        <v>69.488600965587281</v>
      </c>
      <c r="P6" s="198">
        <f t="shared" si="4"/>
        <v>0.12139903441271827</v>
      </c>
      <c r="Q6" s="198">
        <f t="shared" si="5"/>
        <v>0.40556000000003412</v>
      </c>
    </row>
    <row r="7" spans="1:17">
      <c r="A7" s="33" t="s">
        <v>49</v>
      </c>
      <c r="B7" s="197">
        <f>PPCL_NG!I7+PPCL_Spot!I7+GT_NG!I7+GT_Spot!I7+Bawana_NG!I7+Bawana_RLNG!I7+Bawana_Spot!I7</f>
        <v>327.56</v>
      </c>
      <c r="C7" s="197">
        <f>PPCL_NG!P7+PPCL_Spot!P7+GT_NG!P7+GT_Spot!P7+Bawana_NG!P7+Bawana_RLNG!P7+Bawana_Spot!P7</f>
        <v>327.38987390648799</v>
      </c>
      <c r="D7" s="198">
        <f t="shared" si="0"/>
        <v>0.17012609351201036</v>
      </c>
      <c r="E7" s="197">
        <f>PPCL_NG!J7+PPCL_Spot!J7+GT_NG!J7+GT_Spot!J7+Bawana_NG!J7+Bawana_RLNG!J7+Bawana_Spot!J7</f>
        <v>55</v>
      </c>
      <c r="F7" s="197">
        <f>PPCL_NG!Q7+PPCL_Spot!Q7+GT_NG!Q7+GT_Spot!Q7+Bawana_NG!Q7+Bawana_RLNG!Q7+Bawana_Spot!Q7</f>
        <v>54.906891646420064</v>
      </c>
      <c r="G7" s="198">
        <f t="shared" si="1"/>
        <v>9.3108353579935965E-2</v>
      </c>
      <c r="H7" s="197">
        <f>PPCL_NG!K7+PPCL_Spot!K7+GT_NG!K7+GT_Spot!K7+Bawana_NG!K7+Bawana_RLNG!K7+Bawana_Spot!K7</f>
        <v>5.84</v>
      </c>
      <c r="I7" s="197">
        <f>PPCL_NG!R7+PPCL_Spot!R7+GT_NG!R7+GT_Spot!R7+Bawana_NG!R7+Bawana_RLNG!R7+Bawana_Spot!R7</f>
        <v>5.8397718839107844</v>
      </c>
      <c r="J7" s="198">
        <f t="shared" si="2"/>
        <v>2.2811608921546878E-4</v>
      </c>
      <c r="K7" s="197">
        <f>PPCL_NG!L7+PPCL_Spot!L7+GT_NG!L7+GT_Spot!L7+Bawana_NG!L7+Bawana_RLNG!L7+Bawana_Spot!L7</f>
        <v>53</v>
      </c>
      <c r="L7" s="197">
        <f>PPCL_NG!S7+PPCL_Spot!S7+GT_NG!S7+GT_Spot!S7+Bawana_NG!S7+Bawana_RLNG!S7+Bawana_Spot!S7</f>
        <v>52.979301597593846</v>
      </c>
      <c r="M7" s="198">
        <f t="shared" si="3"/>
        <v>2.0698402406154059E-2</v>
      </c>
      <c r="N7" s="197">
        <f>PPCL_NG!M7+PPCL_Spot!M7+GT_NG!M7+GT_Spot!M7+Bawana_NG!M7+Bawana_RLNG!M7+Bawana_Spot!M7</f>
        <v>69.61</v>
      </c>
      <c r="O7" s="197">
        <f>PPCL_NG!T7+PPCL_Spot!T7+GT_NG!T7+GT_Spot!T7+Bawana_NG!T7+Bawana_RLNG!T7+Bawana_Spot!T7</f>
        <v>69.488600965587281</v>
      </c>
      <c r="P7" s="198">
        <f t="shared" si="4"/>
        <v>0.12139903441271827</v>
      </c>
      <c r="Q7" s="198">
        <f t="shared" si="5"/>
        <v>0.40556000000003412</v>
      </c>
    </row>
    <row r="8" spans="1:17">
      <c r="A8" s="33" t="s">
        <v>50</v>
      </c>
      <c r="B8" s="197">
        <f>PPCL_NG!I8+PPCL_Spot!I8+GT_NG!I8+GT_Spot!I8+Bawana_NG!I8+Bawana_RLNG!I8+Bawana_Spot!I8</f>
        <v>299.56</v>
      </c>
      <c r="C8" s="197">
        <f>PPCL_NG!P8+PPCL_Spot!P8+GT_NG!P8+GT_Spot!P8+Bawana_NG!P8+Bawana_RLNG!P8+Bawana_Spot!P8</f>
        <v>299.38987390648799</v>
      </c>
      <c r="D8" s="198">
        <f t="shared" si="0"/>
        <v>0.17012609351201036</v>
      </c>
      <c r="E8" s="197">
        <f>PPCL_NG!J8+PPCL_Spot!J8+GT_NG!J8+GT_Spot!J8+Bawana_NG!J8+Bawana_RLNG!J8+Bawana_Spot!J8</f>
        <v>55</v>
      </c>
      <c r="F8" s="197">
        <f>PPCL_NG!Q8+PPCL_Spot!Q8+GT_NG!Q8+GT_Spot!Q8+Bawana_NG!Q8+Bawana_RLNG!Q8+Bawana_Spot!Q8</f>
        <v>54.906891646420064</v>
      </c>
      <c r="G8" s="198">
        <f t="shared" si="1"/>
        <v>9.3108353579935965E-2</v>
      </c>
      <c r="H8" s="197">
        <f>PPCL_NG!K8+PPCL_Spot!K8+GT_NG!K8+GT_Spot!K8+Bawana_NG!K8+Bawana_RLNG!K8+Bawana_Spot!K8</f>
        <v>5.84</v>
      </c>
      <c r="I8" s="197">
        <f>PPCL_NG!R8+PPCL_Spot!R8+GT_NG!R8+GT_Spot!R8+Bawana_NG!R8+Bawana_RLNG!R8+Bawana_Spot!R8</f>
        <v>5.8397718839107844</v>
      </c>
      <c r="J8" s="198">
        <f t="shared" si="2"/>
        <v>2.2811608921546878E-4</v>
      </c>
      <c r="K8" s="197">
        <f>PPCL_NG!L8+PPCL_Spot!L8+GT_NG!L8+GT_Spot!L8+Bawana_NG!L8+Bawana_RLNG!L8+Bawana_Spot!L8</f>
        <v>48</v>
      </c>
      <c r="L8" s="197">
        <f>PPCL_NG!S8+PPCL_Spot!S8+GT_NG!S8+GT_Spot!S8+Bawana_NG!S8+Bawana_RLNG!S8+Bawana_Spot!S8</f>
        <v>47.979301597593846</v>
      </c>
      <c r="M8" s="198">
        <f t="shared" si="3"/>
        <v>2.0698402406154059E-2</v>
      </c>
      <c r="N8" s="197">
        <f>PPCL_NG!M8+PPCL_Spot!M8+GT_NG!M8+GT_Spot!M8+Bawana_NG!M8+Bawana_RLNG!M8+Bawana_Spot!M8</f>
        <v>69.61</v>
      </c>
      <c r="O8" s="197">
        <f>PPCL_NG!T8+PPCL_Spot!T8+GT_NG!T8+GT_Spot!T8+Bawana_NG!T8+Bawana_RLNG!T8+Bawana_Spot!T8</f>
        <v>69.488600965587281</v>
      </c>
      <c r="P8" s="198">
        <f t="shared" si="4"/>
        <v>0.12139903441271827</v>
      </c>
      <c r="Q8" s="198">
        <f t="shared" si="5"/>
        <v>0.40556000000003412</v>
      </c>
    </row>
    <row r="9" spans="1:17">
      <c r="A9" s="33" t="s">
        <v>51</v>
      </c>
      <c r="B9" s="197">
        <f>PPCL_NG!I9+PPCL_Spot!I9+GT_NG!I9+GT_Spot!I9+Bawana_NG!I9+Bawana_RLNG!I9+Bawana_Spot!I9</f>
        <v>252.56</v>
      </c>
      <c r="C9" s="197">
        <f>PPCL_NG!P9+PPCL_Spot!P9+GT_NG!P9+GT_Spot!P9+Bawana_NG!P9+Bawana_RLNG!P9+Bawana_Spot!P9</f>
        <v>252.38987390648802</v>
      </c>
      <c r="D9" s="198">
        <f t="shared" si="0"/>
        <v>0.17012609351198194</v>
      </c>
      <c r="E9" s="197">
        <f>PPCL_NG!J9+PPCL_Spot!J9+GT_NG!J9+GT_Spot!J9+Bawana_NG!J9+Bawana_RLNG!J9+Bawana_Spot!J9</f>
        <v>55</v>
      </c>
      <c r="F9" s="197">
        <f>PPCL_NG!Q9+PPCL_Spot!Q9+GT_NG!Q9+GT_Spot!Q9+Bawana_NG!Q9+Bawana_RLNG!Q9+Bawana_Spot!Q9</f>
        <v>54.906891646420064</v>
      </c>
      <c r="G9" s="198">
        <f t="shared" si="1"/>
        <v>9.3108353579935965E-2</v>
      </c>
      <c r="H9" s="197">
        <f>PPCL_NG!K9+PPCL_Spot!K9+GT_NG!K9+GT_Spot!K9+Bawana_NG!K9+Bawana_RLNG!K9+Bawana_Spot!K9</f>
        <v>5.84</v>
      </c>
      <c r="I9" s="197">
        <f>PPCL_NG!R9+PPCL_Spot!R9+GT_NG!R9+GT_Spot!R9+Bawana_NG!R9+Bawana_RLNG!R9+Bawana_Spot!R9</f>
        <v>5.8397718839107844</v>
      </c>
      <c r="J9" s="198">
        <f t="shared" si="2"/>
        <v>2.2811608921546878E-4</v>
      </c>
      <c r="K9" s="197">
        <f>PPCL_NG!L9+PPCL_Spot!L9+GT_NG!L9+GT_Spot!L9+Bawana_NG!L9+Bawana_RLNG!L9+Bawana_Spot!L9</f>
        <v>43</v>
      </c>
      <c r="L9" s="197">
        <f>PPCL_NG!S9+PPCL_Spot!S9+GT_NG!S9+GT_Spot!S9+Bawana_NG!S9+Bawana_RLNG!S9+Bawana_Spot!S9</f>
        <v>42.979301597593846</v>
      </c>
      <c r="M9" s="198">
        <f t="shared" si="3"/>
        <v>2.0698402406154059E-2</v>
      </c>
      <c r="N9" s="197">
        <f>PPCL_NG!M9+PPCL_Spot!M9+GT_NG!M9+GT_Spot!M9+Bawana_NG!M9+Bawana_RLNG!M9+Bawana_Spot!M9</f>
        <v>69.61</v>
      </c>
      <c r="O9" s="197">
        <f>PPCL_NG!T9+PPCL_Spot!T9+GT_NG!T9+GT_Spot!T9+Bawana_NG!T9+Bawana_RLNG!T9+Bawana_Spot!T9</f>
        <v>69.488600965587281</v>
      </c>
      <c r="P9" s="198">
        <f t="shared" si="4"/>
        <v>0.12139903441271827</v>
      </c>
      <c r="Q9" s="198">
        <f t="shared" si="5"/>
        <v>0.40556000000000569</v>
      </c>
    </row>
    <row r="10" spans="1:17">
      <c r="A10" s="33" t="s">
        <v>52</v>
      </c>
      <c r="B10" s="197">
        <f>PPCL_NG!I10+PPCL_Spot!I10+GT_NG!I10+GT_Spot!I10+Bawana_NG!I10+Bawana_RLNG!I10+Bawana_Spot!I10</f>
        <v>239.56</v>
      </c>
      <c r="C10" s="197">
        <f>PPCL_NG!P10+PPCL_Spot!P10+GT_NG!P10+GT_Spot!P10+Bawana_NG!P10+Bawana_RLNG!P10+Bawana_Spot!P10</f>
        <v>239.38987390648802</v>
      </c>
      <c r="D10" s="198">
        <f t="shared" si="0"/>
        <v>0.17012609351198194</v>
      </c>
      <c r="E10" s="197">
        <f>PPCL_NG!J10+PPCL_Spot!J10+GT_NG!J10+GT_Spot!J10+Bawana_NG!J10+Bawana_RLNG!J10+Bawana_Spot!J10</f>
        <v>55</v>
      </c>
      <c r="F10" s="197">
        <f>PPCL_NG!Q10+PPCL_Spot!Q10+GT_NG!Q10+GT_Spot!Q10+Bawana_NG!Q10+Bawana_RLNG!Q10+Bawana_Spot!Q10</f>
        <v>54.906891646420064</v>
      </c>
      <c r="G10" s="198">
        <f t="shared" si="1"/>
        <v>9.3108353579935965E-2</v>
      </c>
      <c r="H10" s="197">
        <f>PPCL_NG!K10+PPCL_Spot!K10+GT_NG!K10+GT_Spot!K10+Bawana_NG!K10+Bawana_RLNG!K10+Bawana_Spot!K10</f>
        <v>5.84</v>
      </c>
      <c r="I10" s="197">
        <f>PPCL_NG!R10+PPCL_Spot!R10+GT_NG!R10+GT_Spot!R10+Bawana_NG!R10+Bawana_RLNG!R10+Bawana_Spot!R10</f>
        <v>5.8397718839107844</v>
      </c>
      <c r="J10" s="198">
        <f t="shared" si="2"/>
        <v>2.2811608921546878E-4</v>
      </c>
      <c r="K10" s="197">
        <f>PPCL_NG!L10+PPCL_Spot!L10+GT_NG!L10+GT_Spot!L10+Bawana_NG!L10+Bawana_RLNG!L10+Bawana_Spot!L10</f>
        <v>37.269999999999996</v>
      </c>
      <c r="L10" s="197">
        <f>PPCL_NG!S10+PPCL_Spot!S10+GT_NG!S10+GT_Spot!S10+Bawana_NG!S10+Bawana_RLNG!S10+Bawana_Spot!S10</f>
        <v>37.249301597593842</v>
      </c>
      <c r="M10" s="198">
        <f t="shared" si="3"/>
        <v>2.0698402406154059E-2</v>
      </c>
      <c r="N10" s="197">
        <f>PPCL_NG!M10+PPCL_Spot!M10+GT_NG!M10+GT_Spot!M10+Bawana_NG!M10+Bawana_RLNG!M10+Bawana_Spot!M10</f>
        <v>69.61</v>
      </c>
      <c r="O10" s="197">
        <f>PPCL_NG!T10+PPCL_Spot!T10+GT_NG!T10+GT_Spot!T10+Bawana_NG!T10+Bawana_RLNG!T10+Bawana_Spot!T10</f>
        <v>69.488600965587281</v>
      </c>
      <c r="P10" s="198">
        <f t="shared" si="4"/>
        <v>0.12139903441271827</v>
      </c>
      <c r="Q10" s="198">
        <f t="shared" si="5"/>
        <v>0.40556000000000569</v>
      </c>
    </row>
    <row r="11" spans="1:17">
      <c r="A11" s="33" t="s">
        <v>53</v>
      </c>
      <c r="B11" s="197">
        <f>PPCL_NG!I11+PPCL_Spot!I11+GT_NG!I11+GT_Spot!I11+Bawana_NG!I11+Bawana_RLNG!I11+Bawana_Spot!I11</f>
        <v>239.56</v>
      </c>
      <c r="C11" s="197">
        <f>PPCL_NG!P11+PPCL_Spot!P11+GT_NG!P11+GT_Spot!P11+Bawana_NG!P11+Bawana_RLNG!P11+Bawana_Spot!P11</f>
        <v>239.38987390648802</v>
      </c>
      <c r="D11" s="198">
        <f t="shared" si="0"/>
        <v>0.17012609351198194</v>
      </c>
      <c r="E11" s="197">
        <f>PPCL_NG!J11+PPCL_Spot!J11+GT_NG!J11+GT_Spot!J11+Bawana_NG!J11+Bawana_RLNG!J11+Bawana_Spot!J11</f>
        <v>55</v>
      </c>
      <c r="F11" s="197">
        <f>PPCL_NG!Q11+PPCL_Spot!Q11+GT_NG!Q11+GT_Spot!Q11+Bawana_NG!Q11+Bawana_RLNG!Q11+Bawana_Spot!Q11</f>
        <v>54.906891646420064</v>
      </c>
      <c r="G11" s="198">
        <f t="shared" si="1"/>
        <v>9.3108353579935965E-2</v>
      </c>
      <c r="H11" s="197">
        <f>PPCL_NG!K11+PPCL_Spot!K11+GT_NG!K11+GT_Spot!K11+Bawana_NG!K11+Bawana_RLNG!K11+Bawana_Spot!K11</f>
        <v>5.84</v>
      </c>
      <c r="I11" s="197">
        <f>PPCL_NG!R11+PPCL_Spot!R11+GT_NG!R11+GT_Spot!R11+Bawana_NG!R11+Bawana_RLNG!R11+Bawana_Spot!R11</f>
        <v>5.8397718839107844</v>
      </c>
      <c r="J11" s="198">
        <f t="shared" si="2"/>
        <v>2.2811608921546878E-4</v>
      </c>
      <c r="K11" s="197">
        <f>PPCL_NG!L11+PPCL_Spot!L11+GT_NG!L11+GT_Spot!L11+Bawana_NG!L11+Bawana_RLNG!L11+Bawana_Spot!L11</f>
        <v>36.68</v>
      </c>
      <c r="L11" s="197">
        <f>PPCL_NG!S11+PPCL_Spot!S11+GT_NG!S11+GT_Spot!S11+Bawana_NG!S11+Bawana_RLNG!S11+Bawana_Spot!S11</f>
        <v>36.659301597593846</v>
      </c>
      <c r="M11" s="198">
        <f t="shared" si="3"/>
        <v>2.0698402406154059E-2</v>
      </c>
      <c r="N11" s="197">
        <f>PPCL_NG!M11+PPCL_Spot!M11+GT_NG!M11+GT_Spot!M11+Bawana_NG!M11+Bawana_RLNG!M11+Bawana_Spot!M11</f>
        <v>69.61</v>
      </c>
      <c r="O11" s="197">
        <f>PPCL_NG!T11+PPCL_Spot!T11+GT_NG!T11+GT_Spot!T11+Bawana_NG!T11+Bawana_RLNG!T11+Bawana_Spot!T11</f>
        <v>69.488600965587281</v>
      </c>
      <c r="P11" s="198">
        <f t="shared" si="4"/>
        <v>0.12139903441271827</v>
      </c>
      <c r="Q11" s="198">
        <f t="shared" si="5"/>
        <v>0.40556000000000569</v>
      </c>
    </row>
    <row r="12" spans="1:17">
      <c r="A12" s="33" t="s">
        <v>54</v>
      </c>
      <c r="B12" s="197">
        <f>PPCL_NG!I12+PPCL_Spot!I12+GT_NG!I12+GT_Spot!I12+Bawana_NG!I12+Bawana_RLNG!I12+Bawana_Spot!I12</f>
        <v>239.56</v>
      </c>
      <c r="C12" s="197">
        <f>PPCL_NG!P12+PPCL_Spot!P12+GT_NG!P12+GT_Spot!P12+Bawana_NG!P12+Bawana_RLNG!P12+Bawana_Spot!P12</f>
        <v>239.38987390648802</v>
      </c>
      <c r="D12" s="198">
        <f t="shared" si="0"/>
        <v>0.17012609351198194</v>
      </c>
      <c r="E12" s="197">
        <f>PPCL_NG!J12+PPCL_Spot!J12+GT_NG!J12+GT_Spot!J12+Bawana_NG!J12+Bawana_RLNG!J12+Bawana_Spot!J12</f>
        <v>55</v>
      </c>
      <c r="F12" s="197">
        <f>PPCL_NG!Q12+PPCL_Spot!Q12+GT_NG!Q12+GT_Spot!Q12+Bawana_NG!Q12+Bawana_RLNG!Q12+Bawana_Spot!Q12</f>
        <v>54.906891646420064</v>
      </c>
      <c r="G12" s="198">
        <f t="shared" si="1"/>
        <v>9.3108353579935965E-2</v>
      </c>
      <c r="H12" s="197">
        <f>PPCL_NG!K12+PPCL_Spot!K12+GT_NG!K12+GT_Spot!K12+Bawana_NG!K12+Bawana_RLNG!K12+Bawana_Spot!K12</f>
        <v>5.84</v>
      </c>
      <c r="I12" s="197">
        <f>PPCL_NG!R12+PPCL_Spot!R12+GT_NG!R12+GT_Spot!R12+Bawana_NG!R12+Bawana_RLNG!R12+Bawana_Spot!R12</f>
        <v>5.8397718839107844</v>
      </c>
      <c r="J12" s="198">
        <f t="shared" si="2"/>
        <v>2.2811608921546878E-4</v>
      </c>
      <c r="K12" s="197">
        <f>PPCL_NG!L12+PPCL_Spot!L12+GT_NG!L12+GT_Spot!L12+Bawana_NG!L12+Bawana_RLNG!L12+Bawana_Spot!L12</f>
        <v>36.68</v>
      </c>
      <c r="L12" s="197">
        <f>PPCL_NG!S12+PPCL_Spot!S12+GT_NG!S12+GT_Spot!S12+Bawana_NG!S12+Bawana_RLNG!S12+Bawana_Spot!S12</f>
        <v>36.659301597593846</v>
      </c>
      <c r="M12" s="198">
        <f t="shared" si="3"/>
        <v>2.0698402406154059E-2</v>
      </c>
      <c r="N12" s="197">
        <f>PPCL_NG!M12+PPCL_Spot!M12+GT_NG!M12+GT_Spot!M12+Bawana_NG!M12+Bawana_RLNG!M12+Bawana_Spot!M12</f>
        <v>69.61</v>
      </c>
      <c r="O12" s="197">
        <f>PPCL_NG!T12+PPCL_Spot!T12+GT_NG!T12+GT_Spot!T12+Bawana_NG!T12+Bawana_RLNG!T12+Bawana_Spot!T12</f>
        <v>69.488600965587281</v>
      </c>
      <c r="P12" s="198">
        <f t="shared" si="4"/>
        <v>0.12139903441271827</v>
      </c>
      <c r="Q12" s="198">
        <f t="shared" si="5"/>
        <v>0.40556000000000569</v>
      </c>
    </row>
    <row r="13" spans="1:17">
      <c r="A13" s="33" t="s">
        <v>55</v>
      </c>
      <c r="B13" s="197">
        <f>PPCL_NG!I13+PPCL_Spot!I13+GT_NG!I13+GT_Spot!I13+Bawana_NG!I13+Bawana_RLNG!I13+Bawana_Spot!I13</f>
        <v>270.61</v>
      </c>
      <c r="C13" s="197">
        <f>PPCL_NG!P13+PPCL_Spot!P13+GT_NG!P13+GT_Spot!P13+Bawana_NG!P13+Bawana_RLNG!P13+Bawana_Spot!P13</f>
        <v>270.43922557235419</v>
      </c>
      <c r="D13" s="198">
        <f t="shared" si="0"/>
        <v>0.17077442764582429</v>
      </c>
      <c r="E13" s="197">
        <f>PPCL_NG!J13+PPCL_Spot!J13+GT_NG!J13+GT_Spot!J13+Bawana_NG!J13+Bawana_RLNG!J13+Bawana_Spot!J13</f>
        <v>55</v>
      </c>
      <c r="F13" s="197">
        <f>PPCL_NG!Q13+PPCL_Spot!Q13+GT_NG!Q13+GT_Spot!Q13+Bawana_NG!Q13+Bawana_RLNG!Q13+Bawana_Spot!Q13</f>
        <v>54.907124024245803</v>
      </c>
      <c r="G13" s="198">
        <f t="shared" si="1"/>
        <v>9.2875975754196816E-2</v>
      </c>
      <c r="H13" s="197">
        <f>PPCL_NG!K13+PPCL_Spot!K13+GT_NG!K13+GT_Spot!K13+Bawana_NG!K13+Bawana_RLNG!K13+Bawana_Spot!K13</f>
        <v>5.84</v>
      </c>
      <c r="I13" s="197">
        <f>PPCL_NG!R13+PPCL_Spot!R13+GT_NG!R13+GT_Spot!R13+Bawana_NG!R13+Bawana_RLNG!R13+Bawana_Spot!R13</f>
        <v>5.8397965582108267</v>
      </c>
      <c r="J13" s="198">
        <f t="shared" si="2"/>
        <v>2.0344178917319766E-4</v>
      </c>
      <c r="K13" s="197">
        <f>PPCL_NG!L13+PPCL_Spot!L13+GT_NG!L13+GT_Spot!L13+Bawana_NG!L13+Bawana_RLNG!L13+Bawana_Spot!L13</f>
        <v>36.68</v>
      </c>
      <c r="L13" s="197">
        <f>PPCL_NG!S13+PPCL_Spot!S13+GT_NG!S13+GT_Spot!S13+Bawana_NG!S13+Bawana_RLNG!S13+Bawana_Spot!S13</f>
        <v>36.659398773775521</v>
      </c>
      <c r="M13" s="198">
        <f t="shared" si="3"/>
        <v>2.0601226224478353E-2</v>
      </c>
      <c r="N13" s="197">
        <f>PPCL_NG!M13+PPCL_Spot!M13+GT_NG!M13+GT_Spot!M13+Bawana_NG!M13+Bawana_RLNG!M13+Bawana_Spot!M13</f>
        <v>69.61</v>
      </c>
      <c r="O13" s="197">
        <f>PPCL_NG!T13+PPCL_Spot!T13+GT_NG!T13+GT_Spot!T13+Bawana_NG!T13+Bawana_RLNG!T13+Bawana_Spot!T13</f>
        <v>69.488895071413651</v>
      </c>
      <c r="P13" s="198">
        <f t="shared" si="4"/>
        <v>0.12110492858634814</v>
      </c>
      <c r="Q13" s="198">
        <f t="shared" si="5"/>
        <v>0.40556000000002079</v>
      </c>
    </row>
    <row r="14" spans="1:17">
      <c r="A14" s="33" t="s">
        <v>56</v>
      </c>
      <c r="B14" s="197">
        <f>PPCL_NG!I14+PPCL_Spot!I14+GT_NG!I14+GT_Spot!I14+Bawana_NG!I14+Bawana_RLNG!I14+Bawana_Spot!I14</f>
        <v>270.61</v>
      </c>
      <c r="C14" s="197">
        <f>PPCL_NG!P14+PPCL_Spot!P14+GT_NG!P14+GT_Spot!P14+Bawana_NG!P14+Bawana_RLNG!P14+Bawana_Spot!P14</f>
        <v>270.43922557235419</v>
      </c>
      <c r="D14" s="198">
        <f t="shared" si="0"/>
        <v>0.17077442764582429</v>
      </c>
      <c r="E14" s="197">
        <f>PPCL_NG!J14+PPCL_Spot!J14+GT_NG!J14+GT_Spot!J14+Bawana_NG!J14+Bawana_RLNG!J14+Bawana_Spot!J14</f>
        <v>55</v>
      </c>
      <c r="F14" s="197">
        <f>PPCL_NG!Q14+PPCL_Spot!Q14+GT_NG!Q14+GT_Spot!Q14+Bawana_NG!Q14+Bawana_RLNG!Q14+Bawana_Spot!Q14</f>
        <v>54.907124024245803</v>
      </c>
      <c r="G14" s="198">
        <f t="shared" si="1"/>
        <v>9.2875975754196816E-2</v>
      </c>
      <c r="H14" s="197">
        <f>PPCL_NG!K14+PPCL_Spot!K14+GT_NG!K14+GT_Spot!K14+Bawana_NG!K14+Bawana_RLNG!K14+Bawana_Spot!K14</f>
        <v>5.84</v>
      </c>
      <c r="I14" s="197">
        <f>PPCL_NG!R14+PPCL_Spot!R14+GT_NG!R14+GT_Spot!R14+Bawana_NG!R14+Bawana_RLNG!R14+Bawana_Spot!R14</f>
        <v>5.8397965582108267</v>
      </c>
      <c r="J14" s="198">
        <f t="shared" si="2"/>
        <v>2.0344178917319766E-4</v>
      </c>
      <c r="K14" s="197">
        <f>PPCL_NG!L14+PPCL_Spot!L14+GT_NG!L14+GT_Spot!L14+Bawana_NG!L14+Bawana_RLNG!L14+Bawana_Spot!L14</f>
        <v>36.68</v>
      </c>
      <c r="L14" s="197">
        <f>PPCL_NG!S14+PPCL_Spot!S14+GT_NG!S14+GT_Spot!S14+Bawana_NG!S14+Bawana_RLNG!S14+Bawana_Spot!S14</f>
        <v>36.659398773775521</v>
      </c>
      <c r="M14" s="198">
        <f t="shared" si="3"/>
        <v>2.0601226224478353E-2</v>
      </c>
      <c r="N14" s="197">
        <f>PPCL_NG!M14+PPCL_Spot!M14+GT_NG!M14+GT_Spot!M14+Bawana_NG!M14+Bawana_RLNG!M14+Bawana_Spot!M14</f>
        <v>69.61</v>
      </c>
      <c r="O14" s="197">
        <f>PPCL_NG!T14+PPCL_Spot!T14+GT_NG!T14+GT_Spot!T14+Bawana_NG!T14+Bawana_RLNG!T14+Bawana_Spot!T14</f>
        <v>69.488895071413651</v>
      </c>
      <c r="P14" s="198">
        <f t="shared" si="4"/>
        <v>0.12110492858634814</v>
      </c>
      <c r="Q14" s="198">
        <f t="shared" si="5"/>
        <v>0.40556000000002079</v>
      </c>
    </row>
    <row r="15" spans="1:17">
      <c r="A15" s="33" t="s">
        <v>57</v>
      </c>
      <c r="B15" s="197">
        <f>PPCL_NG!I15+PPCL_Spot!I15+GT_NG!I15+GT_Spot!I15+Bawana_NG!I15+Bawana_RLNG!I15+Bawana_Spot!I15</f>
        <v>270.61</v>
      </c>
      <c r="C15" s="197">
        <f>PPCL_NG!P15+PPCL_Spot!P15+GT_NG!P15+GT_Spot!P15+Bawana_NG!P15+Bawana_RLNG!P15+Bawana_Spot!P15</f>
        <v>270.44387999999998</v>
      </c>
      <c r="D15" s="198">
        <f t="shared" si="0"/>
        <v>0.16612000000003491</v>
      </c>
      <c r="E15" s="197">
        <f>PPCL_NG!J15+PPCL_Spot!J15+GT_NG!J15+GT_Spot!J15+Bawana_NG!J15+Bawana_RLNG!J15+Bawana_Spot!J15</f>
        <v>55</v>
      </c>
      <c r="F15" s="197">
        <f>PPCL_NG!Q15+PPCL_Spot!Q15+GT_NG!Q15+GT_Spot!Q15+Bawana_NG!Q15+Bawana_RLNG!Q15+Bawana_Spot!Q15</f>
        <v>54.909039999999983</v>
      </c>
      <c r="G15" s="198">
        <f t="shared" si="1"/>
        <v>9.0960000000016805E-2</v>
      </c>
      <c r="H15" s="197">
        <f>PPCL_NG!K15+PPCL_Spot!K15+GT_NG!K15+GT_Spot!K15+Bawana_NG!K15+Bawana_RLNG!K15+Bawana_Spot!K15</f>
        <v>5.84</v>
      </c>
      <c r="I15" s="197">
        <f>PPCL_NG!R15+PPCL_Spot!R15+GT_NG!R15+GT_Spot!R15+Bawana_NG!R15+Bawana_RLNG!R15+Bawana_Spot!R15</f>
        <v>5.839999999999999</v>
      </c>
      <c r="J15" s="198">
        <f t="shared" si="2"/>
        <v>0</v>
      </c>
      <c r="K15" s="197">
        <f>PPCL_NG!L15+PPCL_Spot!L15+GT_NG!L15+GT_Spot!L15+Bawana_NG!L15+Bawana_RLNG!L15+Bawana_Spot!L15</f>
        <v>36.68</v>
      </c>
      <c r="L15" s="197">
        <f>PPCL_NG!S15+PPCL_Spot!S15+GT_NG!S15+GT_Spot!S15+Bawana_NG!S15+Bawana_RLNG!S15+Bawana_Spot!S15</f>
        <v>36.660199999999996</v>
      </c>
      <c r="M15" s="198">
        <f t="shared" si="3"/>
        <v>1.9800000000003593E-2</v>
      </c>
      <c r="N15" s="197">
        <f>PPCL_NG!M15+PPCL_Spot!M15+GT_NG!M15+GT_Spot!M15+Bawana_NG!M15+Bawana_RLNG!M15+Bawana_Spot!M15</f>
        <v>69.61</v>
      </c>
      <c r="O15" s="197">
        <f>PPCL_NG!T15+PPCL_Spot!T15+GT_NG!T15+GT_Spot!T15+Bawana_NG!T15+Bawana_RLNG!T15+Bawana_Spot!T15</f>
        <v>69.491319999999988</v>
      </c>
      <c r="P15" s="198">
        <f t="shared" si="4"/>
        <v>0.11868000000001189</v>
      </c>
      <c r="Q15" s="198">
        <f t="shared" si="5"/>
        <v>0.39556000000006719</v>
      </c>
    </row>
    <row r="16" spans="1:17">
      <c r="A16" s="33" t="s">
        <v>58</v>
      </c>
      <c r="B16" s="197">
        <f>PPCL_NG!I16+PPCL_Spot!I16+GT_NG!I16+GT_Spot!I16+Bawana_NG!I16+Bawana_RLNG!I16+Bawana_Spot!I16</f>
        <v>270.61</v>
      </c>
      <c r="C16" s="197">
        <f>PPCL_NG!P16+PPCL_Spot!P16+GT_NG!P16+GT_Spot!P16+Bawana_NG!P16+Bawana_RLNG!P16+Bawana_Spot!P16</f>
        <v>270.44387999999998</v>
      </c>
      <c r="D16" s="198">
        <f t="shared" si="0"/>
        <v>0.16612000000003491</v>
      </c>
      <c r="E16" s="197">
        <f>PPCL_NG!J16+PPCL_Spot!J16+GT_NG!J16+GT_Spot!J16+Bawana_NG!J16+Bawana_RLNG!J16+Bawana_Spot!J16</f>
        <v>55</v>
      </c>
      <c r="F16" s="197">
        <f>PPCL_NG!Q16+PPCL_Spot!Q16+GT_NG!Q16+GT_Spot!Q16+Bawana_NG!Q16+Bawana_RLNG!Q16+Bawana_Spot!Q16</f>
        <v>54.909039999999983</v>
      </c>
      <c r="G16" s="198">
        <f t="shared" si="1"/>
        <v>9.0960000000016805E-2</v>
      </c>
      <c r="H16" s="197">
        <f>PPCL_NG!K16+PPCL_Spot!K16+GT_NG!K16+GT_Spot!K16+Bawana_NG!K16+Bawana_RLNG!K16+Bawana_Spot!K16</f>
        <v>5.84</v>
      </c>
      <c r="I16" s="197">
        <f>PPCL_NG!R16+PPCL_Spot!R16+GT_NG!R16+GT_Spot!R16+Bawana_NG!R16+Bawana_RLNG!R16+Bawana_Spot!R16</f>
        <v>5.839999999999999</v>
      </c>
      <c r="J16" s="198">
        <f t="shared" si="2"/>
        <v>0</v>
      </c>
      <c r="K16" s="197">
        <f>PPCL_NG!L16+PPCL_Spot!L16+GT_NG!L16+GT_Spot!L16+Bawana_NG!L16+Bawana_RLNG!L16+Bawana_Spot!L16</f>
        <v>36.68</v>
      </c>
      <c r="L16" s="197">
        <f>PPCL_NG!S16+PPCL_Spot!S16+GT_NG!S16+GT_Spot!S16+Bawana_NG!S16+Bawana_RLNG!S16+Bawana_Spot!S16</f>
        <v>36.660199999999996</v>
      </c>
      <c r="M16" s="198">
        <f t="shared" si="3"/>
        <v>1.9800000000003593E-2</v>
      </c>
      <c r="N16" s="197">
        <f>PPCL_NG!M16+PPCL_Spot!M16+GT_NG!M16+GT_Spot!M16+Bawana_NG!M16+Bawana_RLNG!M16+Bawana_Spot!M16</f>
        <v>69.61</v>
      </c>
      <c r="O16" s="197">
        <f>PPCL_NG!T16+PPCL_Spot!T16+GT_NG!T16+GT_Spot!T16+Bawana_NG!T16+Bawana_RLNG!T16+Bawana_Spot!T16</f>
        <v>69.491319999999988</v>
      </c>
      <c r="P16" s="198">
        <f t="shared" si="4"/>
        <v>0.11868000000001189</v>
      </c>
      <c r="Q16" s="198">
        <f t="shared" si="5"/>
        <v>0.39556000000006719</v>
      </c>
    </row>
    <row r="17" spans="1:17">
      <c r="A17" s="33" t="s">
        <v>59</v>
      </c>
      <c r="B17" s="197">
        <f>PPCL_NG!I17+PPCL_Spot!I17+GT_NG!I17+GT_Spot!I17+Bawana_NG!I17+Bawana_RLNG!I17+Bawana_Spot!I17</f>
        <v>270.61</v>
      </c>
      <c r="C17" s="197">
        <f>PPCL_NG!P17+PPCL_Spot!P17+GT_NG!P17+GT_Spot!P17+Bawana_NG!P17+Bawana_RLNG!P17+Bawana_Spot!P17</f>
        <v>270.44387999999998</v>
      </c>
      <c r="D17" s="198">
        <f t="shared" si="0"/>
        <v>0.16612000000003491</v>
      </c>
      <c r="E17" s="197">
        <f>PPCL_NG!J17+PPCL_Spot!J17+GT_NG!J17+GT_Spot!J17+Bawana_NG!J17+Bawana_RLNG!J17+Bawana_Spot!J17</f>
        <v>55</v>
      </c>
      <c r="F17" s="197">
        <f>PPCL_NG!Q17+PPCL_Spot!Q17+GT_NG!Q17+GT_Spot!Q17+Bawana_NG!Q17+Bawana_RLNG!Q17+Bawana_Spot!Q17</f>
        <v>54.909039999999983</v>
      </c>
      <c r="G17" s="198">
        <f t="shared" si="1"/>
        <v>9.0960000000016805E-2</v>
      </c>
      <c r="H17" s="197">
        <f>PPCL_NG!K17+PPCL_Spot!K17+GT_NG!K17+GT_Spot!K17+Bawana_NG!K17+Bawana_RLNG!K17+Bawana_Spot!K17</f>
        <v>5.84</v>
      </c>
      <c r="I17" s="197">
        <f>PPCL_NG!R17+PPCL_Spot!R17+GT_NG!R17+GT_Spot!R17+Bawana_NG!R17+Bawana_RLNG!R17+Bawana_Spot!R17</f>
        <v>5.839999999999999</v>
      </c>
      <c r="J17" s="198">
        <f t="shared" si="2"/>
        <v>0</v>
      </c>
      <c r="K17" s="197">
        <f>PPCL_NG!L17+PPCL_Spot!L17+GT_NG!L17+GT_Spot!L17+Bawana_NG!L17+Bawana_RLNG!L17+Bawana_Spot!L17</f>
        <v>36.68</v>
      </c>
      <c r="L17" s="197">
        <f>PPCL_NG!S17+PPCL_Spot!S17+GT_NG!S17+GT_Spot!S17+Bawana_NG!S17+Bawana_RLNG!S17+Bawana_Spot!S17</f>
        <v>36.660199999999996</v>
      </c>
      <c r="M17" s="198">
        <f t="shared" si="3"/>
        <v>1.9800000000003593E-2</v>
      </c>
      <c r="N17" s="197">
        <f>PPCL_NG!M17+PPCL_Spot!M17+GT_NG!M17+GT_Spot!M17+Bawana_NG!M17+Bawana_RLNG!M17+Bawana_Spot!M17</f>
        <v>69.61</v>
      </c>
      <c r="O17" s="197">
        <f>PPCL_NG!T17+PPCL_Spot!T17+GT_NG!T17+GT_Spot!T17+Bawana_NG!T17+Bawana_RLNG!T17+Bawana_Spot!T17</f>
        <v>69.491319999999988</v>
      </c>
      <c r="P17" s="198">
        <f t="shared" si="4"/>
        <v>0.11868000000001189</v>
      </c>
      <c r="Q17" s="198">
        <f t="shared" si="5"/>
        <v>0.39556000000006719</v>
      </c>
    </row>
    <row r="18" spans="1:17">
      <c r="A18" s="33" t="s">
        <v>60</v>
      </c>
      <c r="B18" s="197">
        <f>PPCL_NG!I18+PPCL_Spot!I18+GT_NG!I18+GT_Spot!I18+Bawana_NG!I18+Bawana_RLNG!I18+Bawana_Spot!I18</f>
        <v>270.61</v>
      </c>
      <c r="C18" s="197">
        <f>PPCL_NG!P18+PPCL_Spot!P18+GT_NG!P18+GT_Spot!P18+Bawana_NG!P18+Bawana_RLNG!P18+Bawana_Spot!P18</f>
        <v>270.44387999999998</v>
      </c>
      <c r="D18" s="198">
        <f t="shared" si="0"/>
        <v>0.16612000000003491</v>
      </c>
      <c r="E18" s="197">
        <f>PPCL_NG!J18+PPCL_Spot!J18+GT_NG!J18+GT_Spot!J18+Bawana_NG!J18+Bawana_RLNG!J18+Bawana_Spot!J18</f>
        <v>55</v>
      </c>
      <c r="F18" s="197">
        <f>PPCL_NG!Q18+PPCL_Spot!Q18+GT_NG!Q18+GT_Spot!Q18+Bawana_NG!Q18+Bawana_RLNG!Q18+Bawana_Spot!Q18</f>
        <v>54.909039999999983</v>
      </c>
      <c r="G18" s="198">
        <f t="shared" si="1"/>
        <v>9.0960000000016805E-2</v>
      </c>
      <c r="H18" s="197">
        <f>PPCL_NG!K18+PPCL_Spot!K18+GT_NG!K18+GT_Spot!K18+Bawana_NG!K18+Bawana_RLNG!K18+Bawana_Spot!K18</f>
        <v>5.84</v>
      </c>
      <c r="I18" s="197">
        <f>PPCL_NG!R18+PPCL_Spot!R18+GT_NG!R18+GT_Spot!R18+Bawana_NG!R18+Bawana_RLNG!R18+Bawana_Spot!R18</f>
        <v>5.839999999999999</v>
      </c>
      <c r="J18" s="198">
        <f t="shared" si="2"/>
        <v>0</v>
      </c>
      <c r="K18" s="197">
        <f>PPCL_NG!L18+PPCL_Spot!L18+GT_NG!L18+GT_Spot!L18+Bawana_NG!L18+Bawana_RLNG!L18+Bawana_Spot!L18</f>
        <v>36.68</v>
      </c>
      <c r="L18" s="197">
        <f>PPCL_NG!S18+PPCL_Spot!S18+GT_NG!S18+GT_Spot!S18+Bawana_NG!S18+Bawana_RLNG!S18+Bawana_Spot!S18</f>
        <v>36.660199999999996</v>
      </c>
      <c r="M18" s="198">
        <f t="shared" si="3"/>
        <v>1.9800000000003593E-2</v>
      </c>
      <c r="N18" s="197">
        <f>PPCL_NG!M18+PPCL_Spot!M18+GT_NG!M18+GT_Spot!M18+Bawana_NG!M18+Bawana_RLNG!M18+Bawana_Spot!M18</f>
        <v>69.61</v>
      </c>
      <c r="O18" s="197">
        <f>PPCL_NG!T18+PPCL_Spot!T18+GT_NG!T18+GT_Spot!T18+Bawana_NG!T18+Bawana_RLNG!T18+Bawana_Spot!T18</f>
        <v>69.491319999999988</v>
      </c>
      <c r="P18" s="198">
        <f t="shared" si="4"/>
        <v>0.11868000000001189</v>
      </c>
      <c r="Q18" s="198">
        <f t="shared" si="5"/>
        <v>0.39556000000006719</v>
      </c>
    </row>
    <row r="19" spans="1:17">
      <c r="A19" s="33" t="s">
        <v>61</v>
      </c>
      <c r="B19" s="197">
        <f>PPCL_NG!I19+PPCL_Spot!I19+GT_NG!I19+GT_Spot!I19+Bawana_NG!I19+Bawana_RLNG!I19+Bawana_Spot!I19</f>
        <v>270.61</v>
      </c>
      <c r="C19" s="197">
        <f>PPCL_NG!P19+PPCL_Spot!P19+GT_NG!P19+GT_Spot!P19+Bawana_NG!P19+Bawana_RLNG!P19+Bawana_Spot!P19</f>
        <v>270.44387999999998</v>
      </c>
      <c r="D19" s="198">
        <f t="shared" si="0"/>
        <v>0.16612000000003491</v>
      </c>
      <c r="E19" s="197">
        <f>PPCL_NG!J19+PPCL_Spot!J19+GT_NG!J19+GT_Spot!J19+Bawana_NG!J19+Bawana_RLNG!J19+Bawana_Spot!J19</f>
        <v>55</v>
      </c>
      <c r="F19" s="197">
        <f>PPCL_NG!Q19+PPCL_Spot!Q19+GT_NG!Q19+GT_Spot!Q19+Bawana_NG!Q19+Bawana_RLNG!Q19+Bawana_Spot!Q19</f>
        <v>54.909039999999983</v>
      </c>
      <c r="G19" s="198">
        <f t="shared" si="1"/>
        <v>9.0960000000016805E-2</v>
      </c>
      <c r="H19" s="197">
        <f>PPCL_NG!K19+PPCL_Spot!K19+GT_NG!K19+GT_Spot!K19+Bawana_NG!K19+Bawana_RLNG!K19+Bawana_Spot!K19</f>
        <v>5.84</v>
      </c>
      <c r="I19" s="197">
        <f>PPCL_NG!R19+PPCL_Spot!R19+GT_NG!R19+GT_Spot!R19+Bawana_NG!R19+Bawana_RLNG!R19+Bawana_Spot!R19</f>
        <v>5.839999999999999</v>
      </c>
      <c r="J19" s="198">
        <f t="shared" si="2"/>
        <v>0</v>
      </c>
      <c r="K19" s="197">
        <f>PPCL_NG!L19+PPCL_Spot!L19+GT_NG!L19+GT_Spot!L19+Bawana_NG!L19+Bawana_RLNG!L19+Bawana_Spot!L19</f>
        <v>36.68</v>
      </c>
      <c r="L19" s="197">
        <f>PPCL_NG!S19+PPCL_Spot!S19+GT_NG!S19+GT_Spot!S19+Bawana_NG!S19+Bawana_RLNG!S19+Bawana_Spot!S19</f>
        <v>36.660199999999996</v>
      </c>
      <c r="M19" s="198">
        <f t="shared" si="3"/>
        <v>1.9800000000003593E-2</v>
      </c>
      <c r="N19" s="197">
        <f>PPCL_NG!M19+PPCL_Spot!M19+GT_NG!M19+GT_Spot!M19+Bawana_NG!M19+Bawana_RLNG!M19+Bawana_Spot!M19</f>
        <v>69.61</v>
      </c>
      <c r="O19" s="197">
        <f>PPCL_NG!T19+PPCL_Spot!T19+GT_NG!T19+GT_Spot!T19+Bawana_NG!T19+Bawana_RLNG!T19+Bawana_Spot!T19</f>
        <v>69.491319999999988</v>
      </c>
      <c r="P19" s="198">
        <f t="shared" si="4"/>
        <v>0.11868000000001189</v>
      </c>
      <c r="Q19" s="198">
        <f t="shared" si="5"/>
        <v>0.39556000000006719</v>
      </c>
    </row>
    <row r="20" spans="1:17">
      <c r="A20" s="33" t="s">
        <v>62</v>
      </c>
      <c r="B20" s="197">
        <f>PPCL_NG!I20+PPCL_Spot!I20+GT_NG!I20+GT_Spot!I20+Bawana_NG!I20+Bawana_RLNG!I20+Bawana_Spot!I20</f>
        <v>270.61</v>
      </c>
      <c r="C20" s="197">
        <f>PPCL_NG!P20+PPCL_Spot!P20+GT_NG!P20+GT_Spot!P20+Bawana_NG!P20+Bawana_RLNG!P20+Bawana_Spot!P20</f>
        <v>270.44387999999998</v>
      </c>
      <c r="D20" s="198">
        <f t="shared" si="0"/>
        <v>0.16612000000003491</v>
      </c>
      <c r="E20" s="197">
        <f>PPCL_NG!J20+PPCL_Spot!J20+GT_NG!J20+GT_Spot!J20+Bawana_NG!J20+Bawana_RLNG!J20+Bawana_Spot!J20</f>
        <v>55</v>
      </c>
      <c r="F20" s="197">
        <f>PPCL_NG!Q20+PPCL_Spot!Q20+GT_NG!Q20+GT_Spot!Q20+Bawana_NG!Q20+Bawana_RLNG!Q20+Bawana_Spot!Q20</f>
        <v>54.909039999999983</v>
      </c>
      <c r="G20" s="198">
        <f t="shared" si="1"/>
        <v>9.0960000000016805E-2</v>
      </c>
      <c r="H20" s="197">
        <f>PPCL_NG!K20+PPCL_Spot!K20+GT_NG!K20+GT_Spot!K20+Bawana_NG!K20+Bawana_RLNG!K20+Bawana_Spot!K20</f>
        <v>5.84</v>
      </c>
      <c r="I20" s="197">
        <f>PPCL_NG!R20+PPCL_Spot!R20+GT_NG!R20+GT_Spot!R20+Bawana_NG!R20+Bawana_RLNG!R20+Bawana_Spot!R20</f>
        <v>5.839999999999999</v>
      </c>
      <c r="J20" s="198">
        <f t="shared" si="2"/>
        <v>0</v>
      </c>
      <c r="K20" s="197">
        <f>PPCL_NG!L20+PPCL_Spot!L20+GT_NG!L20+GT_Spot!L20+Bawana_NG!L20+Bawana_RLNG!L20+Bawana_Spot!L20</f>
        <v>36.68</v>
      </c>
      <c r="L20" s="197">
        <f>PPCL_NG!S20+PPCL_Spot!S20+GT_NG!S20+GT_Spot!S20+Bawana_NG!S20+Bawana_RLNG!S20+Bawana_Spot!S20</f>
        <v>36.660199999999996</v>
      </c>
      <c r="M20" s="198">
        <f t="shared" si="3"/>
        <v>1.9800000000003593E-2</v>
      </c>
      <c r="N20" s="197">
        <f>PPCL_NG!M20+PPCL_Spot!M20+GT_NG!M20+GT_Spot!M20+Bawana_NG!M20+Bawana_RLNG!M20+Bawana_Spot!M20</f>
        <v>69.61</v>
      </c>
      <c r="O20" s="197">
        <f>PPCL_NG!T20+PPCL_Spot!T20+GT_NG!T20+GT_Spot!T20+Bawana_NG!T20+Bawana_RLNG!T20+Bawana_Spot!T20</f>
        <v>69.491319999999988</v>
      </c>
      <c r="P20" s="198">
        <f t="shared" si="4"/>
        <v>0.11868000000001189</v>
      </c>
      <c r="Q20" s="198">
        <f t="shared" si="5"/>
        <v>0.39556000000006719</v>
      </c>
    </row>
    <row r="21" spans="1:17">
      <c r="A21" s="33" t="s">
        <v>63</v>
      </c>
      <c r="B21" s="197">
        <f>PPCL_NG!I21+PPCL_Spot!I21+GT_NG!I21+GT_Spot!I21+Bawana_NG!I21+Bawana_RLNG!I21+Bawana_Spot!I21</f>
        <v>270.61</v>
      </c>
      <c r="C21" s="197">
        <f>PPCL_NG!P21+PPCL_Spot!P21+GT_NG!P21+GT_Spot!P21+Bawana_NG!P21+Bawana_RLNG!P21+Bawana_Spot!P21</f>
        <v>270.44387999999998</v>
      </c>
      <c r="D21" s="198">
        <f t="shared" si="0"/>
        <v>0.16612000000003491</v>
      </c>
      <c r="E21" s="197">
        <f>PPCL_NG!J21+PPCL_Spot!J21+GT_NG!J21+GT_Spot!J21+Bawana_NG!J21+Bawana_RLNG!J21+Bawana_Spot!J21</f>
        <v>55</v>
      </c>
      <c r="F21" s="197">
        <f>PPCL_NG!Q21+PPCL_Spot!Q21+GT_NG!Q21+GT_Spot!Q21+Bawana_NG!Q21+Bawana_RLNG!Q21+Bawana_Spot!Q21</f>
        <v>54.909039999999983</v>
      </c>
      <c r="G21" s="198">
        <f t="shared" si="1"/>
        <v>9.0960000000016805E-2</v>
      </c>
      <c r="H21" s="197">
        <f>PPCL_NG!K21+PPCL_Spot!K21+GT_NG!K21+GT_Spot!K21+Bawana_NG!K21+Bawana_RLNG!K21+Bawana_Spot!K21</f>
        <v>5.84</v>
      </c>
      <c r="I21" s="197">
        <f>PPCL_NG!R21+PPCL_Spot!R21+GT_NG!R21+GT_Spot!R21+Bawana_NG!R21+Bawana_RLNG!R21+Bawana_Spot!R21</f>
        <v>5.839999999999999</v>
      </c>
      <c r="J21" s="198">
        <f t="shared" si="2"/>
        <v>0</v>
      </c>
      <c r="K21" s="197">
        <f>PPCL_NG!L21+PPCL_Spot!L21+GT_NG!L21+GT_Spot!L21+Bawana_NG!L21+Bawana_RLNG!L21+Bawana_Spot!L21</f>
        <v>36.68</v>
      </c>
      <c r="L21" s="197">
        <f>PPCL_NG!S21+PPCL_Spot!S21+GT_NG!S21+GT_Spot!S21+Bawana_NG!S21+Bawana_RLNG!S21+Bawana_Spot!S21</f>
        <v>36.660199999999996</v>
      </c>
      <c r="M21" s="198">
        <f t="shared" si="3"/>
        <v>1.9800000000003593E-2</v>
      </c>
      <c r="N21" s="197">
        <f>PPCL_NG!M21+PPCL_Spot!M21+GT_NG!M21+GT_Spot!M21+Bawana_NG!M21+Bawana_RLNG!M21+Bawana_Spot!M21</f>
        <v>69.61</v>
      </c>
      <c r="O21" s="197">
        <f>PPCL_NG!T21+PPCL_Spot!T21+GT_NG!T21+GT_Spot!T21+Bawana_NG!T21+Bawana_RLNG!T21+Bawana_Spot!T21</f>
        <v>69.491319999999988</v>
      </c>
      <c r="P21" s="198">
        <f t="shared" si="4"/>
        <v>0.11868000000001189</v>
      </c>
      <c r="Q21" s="198">
        <f t="shared" si="5"/>
        <v>0.39556000000006719</v>
      </c>
    </row>
    <row r="22" spans="1:17">
      <c r="A22" s="33" t="s">
        <v>64</v>
      </c>
      <c r="B22" s="197">
        <f>PPCL_NG!I22+PPCL_Spot!I22+GT_NG!I22+GT_Spot!I22+Bawana_NG!I22+Bawana_RLNG!I22+Bawana_Spot!I22</f>
        <v>270.61</v>
      </c>
      <c r="C22" s="197">
        <f>PPCL_NG!P22+PPCL_Spot!P22+GT_NG!P22+GT_Spot!P22+Bawana_NG!P22+Bawana_RLNG!P22+Bawana_Spot!P22</f>
        <v>270.44387999999998</v>
      </c>
      <c r="D22" s="198">
        <f t="shared" si="0"/>
        <v>0.16612000000003491</v>
      </c>
      <c r="E22" s="197">
        <f>PPCL_NG!J22+PPCL_Spot!J22+GT_NG!J22+GT_Spot!J22+Bawana_NG!J22+Bawana_RLNG!J22+Bawana_Spot!J22</f>
        <v>55</v>
      </c>
      <c r="F22" s="197">
        <f>PPCL_NG!Q22+PPCL_Spot!Q22+GT_NG!Q22+GT_Spot!Q22+Bawana_NG!Q22+Bawana_RLNG!Q22+Bawana_Spot!Q22</f>
        <v>54.909039999999983</v>
      </c>
      <c r="G22" s="198">
        <f t="shared" si="1"/>
        <v>9.0960000000016805E-2</v>
      </c>
      <c r="H22" s="197">
        <f>PPCL_NG!K22+PPCL_Spot!K22+GT_NG!K22+GT_Spot!K22+Bawana_NG!K22+Bawana_RLNG!K22+Bawana_Spot!K22</f>
        <v>5.84</v>
      </c>
      <c r="I22" s="197">
        <f>PPCL_NG!R22+PPCL_Spot!R22+GT_NG!R22+GT_Spot!R22+Bawana_NG!R22+Bawana_RLNG!R22+Bawana_Spot!R22</f>
        <v>5.839999999999999</v>
      </c>
      <c r="J22" s="198">
        <f t="shared" si="2"/>
        <v>0</v>
      </c>
      <c r="K22" s="197">
        <f>PPCL_NG!L22+PPCL_Spot!L22+GT_NG!L22+GT_Spot!L22+Bawana_NG!L22+Bawana_RLNG!L22+Bawana_Spot!L22</f>
        <v>36.68</v>
      </c>
      <c r="L22" s="197">
        <f>PPCL_NG!S22+PPCL_Spot!S22+GT_NG!S22+GT_Spot!S22+Bawana_NG!S22+Bawana_RLNG!S22+Bawana_Spot!S22</f>
        <v>36.660199999999996</v>
      </c>
      <c r="M22" s="198">
        <f t="shared" si="3"/>
        <v>1.9800000000003593E-2</v>
      </c>
      <c r="N22" s="197">
        <f>PPCL_NG!M22+PPCL_Spot!M22+GT_NG!M22+GT_Spot!M22+Bawana_NG!M22+Bawana_RLNG!M22+Bawana_Spot!M22</f>
        <v>69.61</v>
      </c>
      <c r="O22" s="197">
        <f>PPCL_NG!T22+PPCL_Spot!T22+GT_NG!T22+GT_Spot!T22+Bawana_NG!T22+Bawana_RLNG!T22+Bawana_Spot!T22</f>
        <v>69.491319999999988</v>
      </c>
      <c r="P22" s="198">
        <f t="shared" si="4"/>
        <v>0.11868000000001189</v>
      </c>
      <c r="Q22" s="198">
        <f t="shared" si="5"/>
        <v>0.39556000000006719</v>
      </c>
    </row>
    <row r="23" spans="1:17">
      <c r="A23" s="33" t="s">
        <v>65</v>
      </c>
      <c r="B23" s="197">
        <f>PPCL_NG!I23+PPCL_Spot!I23+GT_NG!I23+GT_Spot!I23+Bawana_NG!I23+Bawana_RLNG!I23+Bawana_Spot!I23</f>
        <v>270.61</v>
      </c>
      <c r="C23" s="197">
        <f>PPCL_NG!P23+PPCL_Spot!P23+GT_NG!P23+GT_Spot!P23+Bawana_NG!P23+Bawana_RLNG!P23+Bawana_Spot!P23</f>
        <v>270.43922557235419</v>
      </c>
      <c r="D23" s="198">
        <f t="shared" si="0"/>
        <v>0.17077442764582429</v>
      </c>
      <c r="E23" s="197">
        <f>PPCL_NG!J23+PPCL_Spot!J23+GT_NG!J23+GT_Spot!J23+Bawana_NG!J23+Bawana_RLNG!J23+Bawana_Spot!J23</f>
        <v>55</v>
      </c>
      <c r="F23" s="197">
        <f>PPCL_NG!Q23+PPCL_Spot!Q23+GT_NG!Q23+GT_Spot!Q23+Bawana_NG!Q23+Bawana_RLNG!Q23+Bawana_Spot!Q23</f>
        <v>54.907124024245803</v>
      </c>
      <c r="G23" s="198">
        <f t="shared" si="1"/>
        <v>9.2875975754196816E-2</v>
      </c>
      <c r="H23" s="197">
        <f>PPCL_NG!K23+PPCL_Spot!K23+GT_NG!K23+GT_Spot!K23+Bawana_NG!K23+Bawana_RLNG!K23+Bawana_Spot!K23</f>
        <v>5.84</v>
      </c>
      <c r="I23" s="197">
        <f>PPCL_NG!R23+PPCL_Spot!R23+GT_NG!R23+GT_Spot!R23+Bawana_NG!R23+Bawana_RLNG!R23+Bawana_Spot!R23</f>
        <v>5.8397965582108267</v>
      </c>
      <c r="J23" s="198">
        <f t="shared" si="2"/>
        <v>2.0344178917319766E-4</v>
      </c>
      <c r="K23" s="197">
        <f>PPCL_NG!L23+PPCL_Spot!L23+GT_NG!L23+GT_Spot!L23+Bawana_NG!L23+Bawana_RLNG!L23+Bawana_Spot!L23</f>
        <v>36.68</v>
      </c>
      <c r="L23" s="197">
        <f>PPCL_NG!S23+PPCL_Spot!S23+GT_NG!S23+GT_Spot!S23+Bawana_NG!S23+Bawana_RLNG!S23+Bawana_Spot!S23</f>
        <v>36.659398773775521</v>
      </c>
      <c r="M23" s="198">
        <f t="shared" si="3"/>
        <v>2.0601226224478353E-2</v>
      </c>
      <c r="N23" s="197">
        <f>PPCL_NG!M23+PPCL_Spot!M23+GT_NG!M23+GT_Spot!M23+Bawana_NG!M23+Bawana_RLNG!M23+Bawana_Spot!M23</f>
        <v>69.61</v>
      </c>
      <c r="O23" s="197">
        <f>PPCL_NG!T23+PPCL_Spot!T23+GT_NG!T23+GT_Spot!T23+Bawana_NG!T23+Bawana_RLNG!T23+Bawana_Spot!T23</f>
        <v>69.488895071413651</v>
      </c>
      <c r="P23" s="198">
        <f t="shared" si="4"/>
        <v>0.12110492858634814</v>
      </c>
      <c r="Q23" s="198">
        <f t="shared" si="5"/>
        <v>0.40556000000002079</v>
      </c>
    </row>
    <row r="24" spans="1:17">
      <c r="A24" s="33" t="s">
        <v>66</v>
      </c>
      <c r="B24" s="197">
        <f>PPCL_NG!I24+PPCL_Spot!I24+GT_NG!I24+GT_Spot!I24+Bawana_NG!I24+Bawana_RLNG!I24+Bawana_Spot!I24</f>
        <v>270.61</v>
      </c>
      <c r="C24" s="197">
        <f>PPCL_NG!P24+PPCL_Spot!P24+GT_NG!P24+GT_Spot!P24+Bawana_NG!P24+Bawana_RLNG!P24+Bawana_Spot!P24</f>
        <v>270.43922557235419</v>
      </c>
      <c r="D24" s="198">
        <f t="shared" si="0"/>
        <v>0.17077442764582429</v>
      </c>
      <c r="E24" s="197">
        <f>PPCL_NG!J24+PPCL_Spot!J24+GT_NG!J24+GT_Spot!J24+Bawana_NG!J24+Bawana_RLNG!J24+Bawana_Spot!J24</f>
        <v>55</v>
      </c>
      <c r="F24" s="197">
        <f>PPCL_NG!Q24+PPCL_Spot!Q24+GT_NG!Q24+GT_Spot!Q24+Bawana_NG!Q24+Bawana_RLNG!Q24+Bawana_Spot!Q24</f>
        <v>54.907124024245803</v>
      </c>
      <c r="G24" s="198">
        <f t="shared" si="1"/>
        <v>9.2875975754196816E-2</v>
      </c>
      <c r="H24" s="197">
        <f>PPCL_NG!K24+PPCL_Spot!K24+GT_NG!K24+GT_Spot!K24+Bawana_NG!K24+Bawana_RLNG!K24+Bawana_Spot!K24</f>
        <v>5.84</v>
      </c>
      <c r="I24" s="197">
        <f>PPCL_NG!R24+PPCL_Spot!R24+GT_NG!R24+GT_Spot!R24+Bawana_NG!R24+Bawana_RLNG!R24+Bawana_Spot!R24</f>
        <v>5.8397965582108267</v>
      </c>
      <c r="J24" s="198">
        <f t="shared" si="2"/>
        <v>2.0344178917319766E-4</v>
      </c>
      <c r="K24" s="197">
        <f>PPCL_NG!L24+PPCL_Spot!L24+GT_NG!L24+GT_Spot!L24+Bawana_NG!L24+Bawana_RLNG!L24+Bawana_Spot!L24</f>
        <v>36.68</v>
      </c>
      <c r="L24" s="197">
        <f>PPCL_NG!S24+PPCL_Spot!S24+GT_NG!S24+GT_Spot!S24+Bawana_NG!S24+Bawana_RLNG!S24+Bawana_Spot!S24</f>
        <v>36.659398773775521</v>
      </c>
      <c r="M24" s="198">
        <f t="shared" si="3"/>
        <v>2.0601226224478353E-2</v>
      </c>
      <c r="N24" s="197">
        <f>PPCL_NG!M24+PPCL_Spot!M24+GT_NG!M24+GT_Spot!M24+Bawana_NG!M24+Bawana_RLNG!M24+Bawana_Spot!M24</f>
        <v>69.61</v>
      </c>
      <c r="O24" s="197">
        <f>PPCL_NG!T24+PPCL_Spot!T24+GT_NG!T24+GT_Spot!T24+Bawana_NG!T24+Bawana_RLNG!T24+Bawana_Spot!T24</f>
        <v>69.488895071413651</v>
      </c>
      <c r="P24" s="198">
        <f t="shared" si="4"/>
        <v>0.12110492858634814</v>
      </c>
      <c r="Q24" s="198">
        <f t="shared" si="5"/>
        <v>0.40556000000002079</v>
      </c>
    </row>
    <row r="25" spans="1:17">
      <c r="A25" s="33" t="s">
        <v>67</v>
      </c>
      <c r="B25" s="197">
        <f>PPCL_NG!I25+PPCL_Spot!I25+GT_NG!I25+GT_Spot!I25+Bawana_NG!I25+Bawana_RLNG!I25+Bawana_Spot!I25</f>
        <v>270.61</v>
      </c>
      <c r="C25" s="197">
        <f>PPCL_NG!P25+PPCL_Spot!P25+GT_NG!P25+GT_Spot!P25+Bawana_NG!P25+Bawana_RLNG!P25+Bawana_Spot!P25</f>
        <v>270.43922557235419</v>
      </c>
      <c r="D25" s="198">
        <f t="shared" si="0"/>
        <v>0.17077442764582429</v>
      </c>
      <c r="E25" s="197">
        <f>PPCL_NG!J25+PPCL_Spot!J25+GT_NG!J25+GT_Spot!J25+Bawana_NG!J25+Bawana_RLNG!J25+Bawana_Spot!J25</f>
        <v>55</v>
      </c>
      <c r="F25" s="197">
        <f>PPCL_NG!Q25+PPCL_Spot!Q25+GT_NG!Q25+GT_Spot!Q25+Bawana_NG!Q25+Bawana_RLNG!Q25+Bawana_Spot!Q25</f>
        <v>54.907124024245803</v>
      </c>
      <c r="G25" s="198">
        <f t="shared" si="1"/>
        <v>9.2875975754196816E-2</v>
      </c>
      <c r="H25" s="197">
        <f>PPCL_NG!K25+PPCL_Spot!K25+GT_NG!K25+GT_Spot!K25+Bawana_NG!K25+Bawana_RLNG!K25+Bawana_Spot!K25</f>
        <v>5.84</v>
      </c>
      <c r="I25" s="197">
        <f>PPCL_NG!R25+PPCL_Spot!R25+GT_NG!R25+GT_Spot!R25+Bawana_NG!R25+Bawana_RLNG!R25+Bawana_Spot!R25</f>
        <v>5.8397965582108267</v>
      </c>
      <c r="J25" s="198">
        <f t="shared" si="2"/>
        <v>2.0344178917319766E-4</v>
      </c>
      <c r="K25" s="197">
        <f>PPCL_NG!L25+PPCL_Spot!L25+GT_NG!L25+GT_Spot!L25+Bawana_NG!L25+Bawana_RLNG!L25+Bawana_Spot!L25</f>
        <v>36.68</v>
      </c>
      <c r="L25" s="197">
        <f>PPCL_NG!S25+PPCL_Spot!S25+GT_NG!S25+GT_Spot!S25+Bawana_NG!S25+Bawana_RLNG!S25+Bawana_Spot!S25</f>
        <v>36.659398773775521</v>
      </c>
      <c r="M25" s="198">
        <f t="shared" si="3"/>
        <v>2.0601226224478353E-2</v>
      </c>
      <c r="N25" s="197">
        <f>PPCL_NG!M25+PPCL_Spot!M25+GT_NG!M25+GT_Spot!M25+Bawana_NG!M25+Bawana_RLNG!M25+Bawana_Spot!M25</f>
        <v>69.61</v>
      </c>
      <c r="O25" s="197">
        <f>PPCL_NG!T25+PPCL_Spot!T25+GT_NG!T25+GT_Spot!T25+Bawana_NG!T25+Bawana_RLNG!T25+Bawana_Spot!T25</f>
        <v>69.488895071413651</v>
      </c>
      <c r="P25" s="198">
        <f t="shared" si="4"/>
        <v>0.12110492858634814</v>
      </c>
      <c r="Q25" s="198">
        <f t="shared" si="5"/>
        <v>0.40556000000002079</v>
      </c>
    </row>
    <row r="26" spans="1:17">
      <c r="A26" s="33" t="s">
        <v>68</v>
      </c>
      <c r="B26" s="197">
        <f>PPCL_NG!I26+PPCL_Spot!I26+GT_NG!I26+GT_Spot!I26+Bawana_NG!I26+Bawana_RLNG!I26+Bawana_Spot!I26</f>
        <v>270.61</v>
      </c>
      <c r="C26" s="197">
        <f>PPCL_NG!P26+PPCL_Spot!P26+GT_NG!P26+GT_Spot!P26+Bawana_NG!P26+Bawana_RLNG!P26+Bawana_Spot!P26</f>
        <v>270.43922557235419</v>
      </c>
      <c r="D26" s="198">
        <f t="shared" si="0"/>
        <v>0.17077442764582429</v>
      </c>
      <c r="E26" s="197">
        <f>PPCL_NG!J26+PPCL_Spot!J26+GT_NG!J26+GT_Spot!J26+Bawana_NG!J26+Bawana_RLNG!J26+Bawana_Spot!J26</f>
        <v>55</v>
      </c>
      <c r="F26" s="197">
        <f>PPCL_NG!Q26+PPCL_Spot!Q26+GT_NG!Q26+GT_Spot!Q26+Bawana_NG!Q26+Bawana_RLNG!Q26+Bawana_Spot!Q26</f>
        <v>54.907124024245803</v>
      </c>
      <c r="G26" s="198">
        <f t="shared" si="1"/>
        <v>9.2875975754196816E-2</v>
      </c>
      <c r="H26" s="197">
        <f>PPCL_NG!K26+PPCL_Spot!K26+GT_NG!K26+GT_Spot!K26+Bawana_NG!K26+Bawana_RLNG!K26+Bawana_Spot!K26</f>
        <v>5.84</v>
      </c>
      <c r="I26" s="197">
        <f>PPCL_NG!R26+PPCL_Spot!R26+GT_NG!R26+GT_Spot!R26+Bawana_NG!R26+Bawana_RLNG!R26+Bawana_Spot!R26</f>
        <v>5.8397965582108267</v>
      </c>
      <c r="J26" s="198">
        <f t="shared" si="2"/>
        <v>2.0344178917319766E-4</v>
      </c>
      <c r="K26" s="197">
        <f>PPCL_NG!L26+PPCL_Spot!L26+GT_NG!L26+GT_Spot!L26+Bawana_NG!L26+Bawana_RLNG!L26+Bawana_Spot!L26</f>
        <v>36.68</v>
      </c>
      <c r="L26" s="197">
        <f>PPCL_NG!S26+PPCL_Spot!S26+GT_NG!S26+GT_Spot!S26+Bawana_NG!S26+Bawana_RLNG!S26+Bawana_Spot!S26</f>
        <v>36.659398773775521</v>
      </c>
      <c r="M26" s="198">
        <f t="shared" si="3"/>
        <v>2.0601226224478353E-2</v>
      </c>
      <c r="N26" s="197">
        <f>PPCL_NG!M26+PPCL_Spot!M26+GT_NG!M26+GT_Spot!M26+Bawana_NG!M26+Bawana_RLNG!M26+Bawana_Spot!M26</f>
        <v>69.61</v>
      </c>
      <c r="O26" s="197">
        <f>PPCL_NG!T26+PPCL_Spot!T26+GT_NG!T26+GT_Spot!T26+Bawana_NG!T26+Bawana_RLNG!T26+Bawana_Spot!T26</f>
        <v>69.488895071413651</v>
      </c>
      <c r="P26" s="198">
        <f t="shared" si="4"/>
        <v>0.12110492858634814</v>
      </c>
      <c r="Q26" s="198">
        <f t="shared" si="5"/>
        <v>0.40556000000002079</v>
      </c>
    </row>
    <row r="27" spans="1:17">
      <c r="A27" s="33" t="s">
        <v>69</v>
      </c>
      <c r="B27" s="197">
        <f>PPCL_NG!I27+PPCL_Spot!I27+GT_NG!I27+GT_Spot!I27+Bawana_NG!I27+Bawana_RLNG!I27+Bawana_Spot!I27</f>
        <v>270.61</v>
      </c>
      <c r="C27" s="197">
        <f>PPCL_NG!P27+PPCL_Spot!P27+GT_NG!P27+GT_Spot!P27+Bawana_NG!P27+Bawana_RLNG!P27+Bawana_Spot!P27</f>
        <v>270.43922557235419</v>
      </c>
      <c r="D27" s="198">
        <f t="shared" si="0"/>
        <v>0.17077442764582429</v>
      </c>
      <c r="E27" s="197">
        <f>PPCL_NG!J27+PPCL_Spot!J27+GT_NG!J27+GT_Spot!J27+Bawana_NG!J27+Bawana_RLNG!J27+Bawana_Spot!J27</f>
        <v>55</v>
      </c>
      <c r="F27" s="197">
        <f>PPCL_NG!Q27+PPCL_Spot!Q27+GT_NG!Q27+GT_Spot!Q27+Bawana_NG!Q27+Bawana_RLNG!Q27+Bawana_Spot!Q27</f>
        <v>54.907124024245803</v>
      </c>
      <c r="G27" s="198">
        <f t="shared" si="1"/>
        <v>9.2875975754196816E-2</v>
      </c>
      <c r="H27" s="197">
        <f>PPCL_NG!K27+PPCL_Spot!K27+GT_NG!K27+GT_Spot!K27+Bawana_NG!K27+Bawana_RLNG!K27+Bawana_Spot!K27</f>
        <v>5.84</v>
      </c>
      <c r="I27" s="197">
        <f>PPCL_NG!R27+PPCL_Spot!R27+GT_NG!R27+GT_Spot!R27+Bawana_NG!R27+Bawana_RLNG!R27+Bawana_Spot!R27</f>
        <v>5.8397965582108267</v>
      </c>
      <c r="J27" s="198">
        <f t="shared" si="2"/>
        <v>2.0344178917319766E-4</v>
      </c>
      <c r="K27" s="197">
        <f>PPCL_NG!L27+PPCL_Spot!L27+GT_NG!L27+GT_Spot!L27+Bawana_NG!L27+Bawana_RLNG!L27+Bawana_Spot!L27</f>
        <v>36.68</v>
      </c>
      <c r="L27" s="197">
        <f>PPCL_NG!S27+PPCL_Spot!S27+GT_NG!S27+GT_Spot!S27+Bawana_NG!S27+Bawana_RLNG!S27+Bawana_Spot!S27</f>
        <v>36.659398773775521</v>
      </c>
      <c r="M27" s="198">
        <f t="shared" si="3"/>
        <v>2.0601226224478353E-2</v>
      </c>
      <c r="N27" s="197">
        <f>PPCL_NG!M27+PPCL_Spot!M27+GT_NG!M27+GT_Spot!M27+Bawana_NG!M27+Bawana_RLNG!M27+Bawana_Spot!M27</f>
        <v>69.61</v>
      </c>
      <c r="O27" s="197">
        <f>PPCL_NG!T27+PPCL_Spot!T27+GT_NG!T27+GT_Spot!T27+Bawana_NG!T27+Bawana_RLNG!T27+Bawana_Spot!T27</f>
        <v>69.488895071413651</v>
      </c>
      <c r="P27" s="198">
        <f t="shared" si="4"/>
        <v>0.12110492858634814</v>
      </c>
      <c r="Q27" s="198">
        <f t="shared" si="5"/>
        <v>0.40556000000002079</v>
      </c>
    </row>
    <row r="28" spans="1:17">
      <c r="A28" s="33" t="s">
        <v>70</v>
      </c>
      <c r="B28" s="197">
        <f>PPCL_NG!I28+PPCL_Spot!I28+GT_NG!I28+GT_Spot!I28+Bawana_NG!I28+Bawana_RLNG!I28+Bawana_Spot!I28</f>
        <v>270.61</v>
      </c>
      <c r="C28" s="197">
        <f>PPCL_NG!P28+PPCL_Spot!P28+GT_NG!P28+GT_Spot!P28+Bawana_NG!P28+Bawana_RLNG!P28+Bawana_Spot!P28</f>
        <v>270.43922557235419</v>
      </c>
      <c r="D28" s="198">
        <f t="shared" si="0"/>
        <v>0.17077442764582429</v>
      </c>
      <c r="E28" s="197">
        <f>PPCL_NG!J28+PPCL_Spot!J28+GT_NG!J28+GT_Spot!J28+Bawana_NG!J28+Bawana_RLNG!J28+Bawana_Spot!J28</f>
        <v>55</v>
      </c>
      <c r="F28" s="197">
        <f>PPCL_NG!Q28+PPCL_Spot!Q28+GT_NG!Q28+GT_Spot!Q28+Bawana_NG!Q28+Bawana_RLNG!Q28+Bawana_Spot!Q28</f>
        <v>54.907124024245803</v>
      </c>
      <c r="G28" s="198">
        <f t="shared" si="1"/>
        <v>9.2875975754196816E-2</v>
      </c>
      <c r="H28" s="197">
        <f>PPCL_NG!K28+PPCL_Spot!K28+GT_NG!K28+GT_Spot!K28+Bawana_NG!K28+Bawana_RLNG!K28+Bawana_Spot!K28</f>
        <v>5.84</v>
      </c>
      <c r="I28" s="197">
        <f>PPCL_NG!R28+PPCL_Spot!R28+GT_NG!R28+GT_Spot!R28+Bawana_NG!R28+Bawana_RLNG!R28+Bawana_Spot!R28</f>
        <v>5.8397965582108267</v>
      </c>
      <c r="J28" s="198">
        <f t="shared" si="2"/>
        <v>2.0344178917319766E-4</v>
      </c>
      <c r="K28" s="197">
        <f>PPCL_NG!L28+PPCL_Spot!L28+GT_NG!L28+GT_Spot!L28+Bawana_NG!L28+Bawana_RLNG!L28+Bawana_Spot!L28</f>
        <v>36.68</v>
      </c>
      <c r="L28" s="197">
        <f>PPCL_NG!S28+PPCL_Spot!S28+GT_NG!S28+GT_Spot!S28+Bawana_NG!S28+Bawana_RLNG!S28+Bawana_Spot!S28</f>
        <v>36.659398773775521</v>
      </c>
      <c r="M28" s="198">
        <f t="shared" si="3"/>
        <v>2.0601226224478353E-2</v>
      </c>
      <c r="N28" s="197">
        <f>PPCL_NG!M28+PPCL_Spot!M28+GT_NG!M28+GT_Spot!M28+Bawana_NG!M28+Bawana_RLNG!M28+Bawana_Spot!M28</f>
        <v>69.61</v>
      </c>
      <c r="O28" s="197">
        <f>PPCL_NG!T28+PPCL_Spot!T28+GT_NG!T28+GT_Spot!T28+Bawana_NG!T28+Bawana_RLNG!T28+Bawana_Spot!T28</f>
        <v>69.488895071413651</v>
      </c>
      <c r="P28" s="198">
        <f t="shared" si="4"/>
        <v>0.12110492858634814</v>
      </c>
      <c r="Q28" s="198">
        <f t="shared" si="5"/>
        <v>0.40556000000002079</v>
      </c>
    </row>
    <row r="29" spans="1:17">
      <c r="A29" s="33" t="s">
        <v>71</v>
      </c>
      <c r="B29" s="197">
        <f>PPCL_NG!I29+PPCL_Spot!I29+GT_NG!I29+GT_Spot!I29+Bawana_NG!I29+Bawana_RLNG!I29+Bawana_Spot!I29</f>
        <v>270.61</v>
      </c>
      <c r="C29" s="197">
        <f>PPCL_NG!P29+PPCL_Spot!P29+GT_NG!P29+GT_Spot!P29+Bawana_NG!P29+Bawana_RLNG!P29+Bawana_Spot!P29</f>
        <v>270.43922557235419</v>
      </c>
      <c r="D29" s="198">
        <f t="shared" si="0"/>
        <v>0.17077442764582429</v>
      </c>
      <c r="E29" s="197">
        <f>PPCL_NG!J29+PPCL_Spot!J29+GT_NG!J29+GT_Spot!J29+Bawana_NG!J29+Bawana_RLNG!J29+Bawana_Spot!J29</f>
        <v>55</v>
      </c>
      <c r="F29" s="197">
        <f>PPCL_NG!Q29+PPCL_Spot!Q29+GT_NG!Q29+GT_Spot!Q29+Bawana_NG!Q29+Bawana_RLNG!Q29+Bawana_Spot!Q29</f>
        <v>54.907124024245803</v>
      </c>
      <c r="G29" s="198">
        <f t="shared" si="1"/>
        <v>9.2875975754196816E-2</v>
      </c>
      <c r="H29" s="197">
        <f>PPCL_NG!K29+PPCL_Spot!K29+GT_NG!K29+GT_Spot!K29+Bawana_NG!K29+Bawana_RLNG!K29+Bawana_Spot!K29</f>
        <v>5.84</v>
      </c>
      <c r="I29" s="197">
        <f>PPCL_NG!R29+PPCL_Spot!R29+GT_NG!R29+GT_Spot!R29+Bawana_NG!R29+Bawana_RLNG!R29+Bawana_Spot!R29</f>
        <v>5.8397965582108267</v>
      </c>
      <c r="J29" s="198">
        <f t="shared" si="2"/>
        <v>2.0344178917319766E-4</v>
      </c>
      <c r="K29" s="197">
        <f>PPCL_NG!L29+PPCL_Spot!L29+GT_NG!L29+GT_Spot!L29+Bawana_NG!L29+Bawana_RLNG!L29+Bawana_Spot!L29</f>
        <v>36.68</v>
      </c>
      <c r="L29" s="197">
        <f>PPCL_NG!S29+PPCL_Spot!S29+GT_NG!S29+GT_Spot!S29+Bawana_NG!S29+Bawana_RLNG!S29+Bawana_Spot!S29</f>
        <v>36.659398773775521</v>
      </c>
      <c r="M29" s="198">
        <f t="shared" si="3"/>
        <v>2.0601226224478353E-2</v>
      </c>
      <c r="N29" s="197">
        <f>PPCL_NG!M29+PPCL_Spot!M29+GT_NG!M29+GT_Spot!M29+Bawana_NG!M29+Bawana_RLNG!M29+Bawana_Spot!M29</f>
        <v>69.61</v>
      </c>
      <c r="O29" s="197">
        <f>PPCL_NG!T29+PPCL_Spot!T29+GT_NG!T29+GT_Spot!T29+Bawana_NG!T29+Bawana_RLNG!T29+Bawana_Spot!T29</f>
        <v>69.488895071413651</v>
      </c>
      <c r="P29" s="198">
        <f t="shared" si="4"/>
        <v>0.12110492858634814</v>
      </c>
      <c r="Q29" s="198">
        <f t="shared" si="5"/>
        <v>0.40556000000002079</v>
      </c>
    </row>
    <row r="30" spans="1:17">
      <c r="A30" s="33" t="s">
        <v>72</v>
      </c>
      <c r="B30" s="197">
        <f>PPCL_NG!I30+PPCL_Spot!I30+GT_NG!I30+GT_Spot!I30+Bawana_NG!I30+Bawana_RLNG!I30+Bawana_Spot!I30</f>
        <v>270.61</v>
      </c>
      <c r="C30" s="197">
        <f>PPCL_NG!P30+PPCL_Spot!P30+GT_NG!P30+GT_Spot!P30+Bawana_NG!P30+Bawana_RLNG!P30+Bawana_Spot!P30</f>
        <v>270.43922557235419</v>
      </c>
      <c r="D30" s="198">
        <f t="shared" si="0"/>
        <v>0.17077442764582429</v>
      </c>
      <c r="E30" s="197">
        <f>PPCL_NG!J30+PPCL_Spot!J30+GT_NG!J30+GT_Spot!J30+Bawana_NG!J30+Bawana_RLNG!J30+Bawana_Spot!J30</f>
        <v>55</v>
      </c>
      <c r="F30" s="197">
        <f>PPCL_NG!Q30+PPCL_Spot!Q30+GT_NG!Q30+GT_Spot!Q30+Bawana_NG!Q30+Bawana_RLNG!Q30+Bawana_Spot!Q30</f>
        <v>54.907124024245803</v>
      </c>
      <c r="G30" s="198">
        <f t="shared" si="1"/>
        <v>9.2875975754196816E-2</v>
      </c>
      <c r="H30" s="197">
        <f>PPCL_NG!K30+PPCL_Spot!K30+GT_NG!K30+GT_Spot!K30+Bawana_NG!K30+Bawana_RLNG!K30+Bawana_Spot!K30</f>
        <v>5.84</v>
      </c>
      <c r="I30" s="197">
        <f>PPCL_NG!R30+PPCL_Spot!R30+GT_NG!R30+GT_Spot!R30+Bawana_NG!R30+Bawana_RLNG!R30+Bawana_Spot!R30</f>
        <v>5.8397965582108267</v>
      </c>
      <c r="J30" s="198">
        <f t="shared" si="2"/>
        <v>2.0344178917319766E-4</v>
      </c>
      <c r="K30" s="197">
        <f>PPCL_NG!L30+PPCL_Spot!L30+GT_NG!L30+GT_Spot!L30+Bawana_NG!L30+Bawana_RLNG!L30+Bawana_Spot!L30</f>
        <v>36.68</v>
      </c>
      <c r="L30" s="197">
        <f>PPCL_NG!S30+PPCL_Spot!S30+GT_NG!S30+GT_Spot!S30+Bawana_NG!S30+Bawana_RLNG!S30+Bawana_Spot!S30</f>
        <v>36.659398773775521</v>
      </c>
      <c r="M30" s="198">
        <f t="shared" si="3"/>
        <v>2.0601226224478353E-2</v>
      </c>
      <c r="N30" s="197">
        <f>PPCL_NG!M30+PPCL_Spot!M30+GT_NG!M30+GT_Spot!M30+Bawana_NG!M30+Bawana_RLNG!M30+Bawana_Spot!M30</f>
        <v>69.61</v>
      </c>
      <c r="O30" s="197">
        <f>PPCL_NG!T30+PPCL_Spot!T30+GT_NG!T30+GT_Spot!T30+Bawana_NG!T30+Bawana_RLNG!T30+Bawana_Spot!T30</f>
        <v>69.488895071413651</v>
      </c>
      <c r="P30" s="198">
        <f t="shared" si="4"/>
        <v>0.12110492858634814</v>
      </c>
      <c r="Q30" s="198">
        <f t="shared" si="5"/>
        <v>0.40556000000002079</v>
      </c>
    </row>
    <row r="31" spans="1:17">
      <c r="A31" s="33" t="s">
        <v>73</v>
      </c>
      <c r="B31" s="197">
        <f>PPCL_NG!I31+PPCL_Spot!I31+GT_NG!I31+GT_Spot!I31+Bawana_NG!I31+Bawana_RLNG!I31+Bawana_Spot!I31</f>
        <v>270.61</v>
      </c>
      <c r="C31" s="197">
        <f>PPCL_NG!P31+PPCL_Spot!P31+GT_NG!P31+GT_Spot!P31+Bawana_NG!P31+Bawana_RLNG!P31+Bawana_Spot!P31</f>
        <v>270.44387999999998</v>
      </c>
      <c r="D31" s="198">
        <f t="shared" si="0"/>
        <v>0.16612000000003491</v>
      </c>
      <c r="E31" s="197">
        <f>PPCL_NG!J31+PPCL_Spot!J31+GT_NG!J31+GT_Spot!J31+Bawana_NG!J31+Bawana_RLNG!J31+Bawana_Spot!J31</f>
        <v>45.42</v>
      </c>
      <c r="F31" s="197">
        <f>PPCL_NG!Q31+PPCL_Spot!Q31+GT_NG!Q31+GT_Spot!Q31+Bawana_NG!Q31+Bawana_RLNG!Q31+Bawana_Spot!Q31</f>
        <v>45.329039999999992</v>
      </c>
      <c r="G31" s="198">
        <f t="shared" si="1"/>
        <v>9.09600000000097E-2</v>
      </c>
      <c r="H31" s="197">
        <f>PPCL_NG!K31+PPCL_Spot!K31+GT_NG!K31+GT_Spot!K31+Bawana_NG!K31+Bawana_RLNG!K31+Bawana_Spot!K31</f>
        <v>5.84</v>
      </c>
      <c r="I31" s="197">
        <f>PPCL_NG!R31+PPCL_Spot!R31+GT_NG!R31+GT_Spot!R31+Bawana_NG!R31+Bawana_RLNG!R31+Bawana_Spot!R31</f>
        <v>5.839999999999999</v>
      </c>
      <c r="J31" s="198">
        <f t="shared" si="2"/>
        <v>0</v>
      </c>
      <c r="K31" s="197">
        <f>PPCL_NG!L31+PPCL_Spot!L31+GT_NG!L31+GT_Spot!L31+Bawana_NG!L31+Bawana_RLNG!L31+Bawana_Spot!L31</f>
        <v>36.68</v>
      </c>
      <c r="L31" s="197">
        <f>PPCL_NG!S31+PPCL_Spot!S31+GT_NG!S31+GT_Spot!S31+Bawana_NG!S31+Bawana_RLNG!S31+Bawana_Spot!S31</f>
        <v>36.660199999999996</v>
      </c>
      <c r="M31" s="198">
        <f t="shared" si="3"/>
        <v>1.9800000000003593E-2</v>
      </c>
      <c r="N31" s="197">
        <f>PPCL_NG!M31+PPCL_Spot!M31+GT_NG!M31+GT_Spot!M31+Bawana_NG!M31+Bawana_RLNG!M31+Bawana_Spot!M31</f>
        <v>54.89</v>
      </c>
      <c r="O31" s="197">
        <f>PPCL_NG!T31+PPCL_Spot!T31+GT_NG!T31+GT_Spot!T31+Bawana_NG!T31+Bawana_RLNG!T31+Bawana_Spot!T31</f>
        <v>54.771319999999989</v>
      </c>
      <c r="P31" s="198">
        <f t="shared" si="4"/>
        <v>0.11868000000001189</v>
      </c>
      <c r="Q31" s="198">
        <f t="shared" si="5"/>
        <v>0.39556000000006009</v>
      </c>
    </row>
    <row r="32" spans="1:17">
      <c r="A32" s="33" t="s">
        <v>74</v>
      </c>
      <c r="B32" s="197">
        <f>PPCL_NG!I32+PPCL_Spot!I32+GT_NG!I32+GT_Spot!I32+Bawana_NG!I32+Bawana_RLNG!I32+Bawana_Spot!I32</f>
        <v>270.61</v>
      </c>
      <c r="C32" s="197">
        <f>PPCL_NG!P32+PPCL_Spot!P32+GT_NG!P32+GT_Spot!P32+Bawana_NG!P32+Bawana_RLNG!P32+Bawana_Spot!P32</f>
        <v>270.44387999999998</v>
      </c>
      <c r="D32" s="198">
        <f t="shared" si="0"/>
        <v>0.16612000000003491</v>
      </c>
      <c r="E32" s="197">
        <f>PPCL_NG!J32+PPCL_Spot!J32+GT_NG!J32+GT_Spot!J32+Bawana_NG!J32+Bawana_RLNG!J32+Bawana_Spot!J32</f>
        <v>45.42</v>
      </c>
      <c r="F32" s="197">
        <f>PPCL_NG!Q32+PPCL_Spot!Q32+GT_NG!Q32+GT_Spot!Q32+Bawana_NG!Q32+Bawana_RLNG!Q32+Bawana_Spot!Q32</f>
        <v>45.329039999999992</v>
      </c>
      <c r="G32" s="198">
        <f t="shared" si="1"/>
        <v>9.09600000000097E-2</v>
      </c>
      <c r="H32" s="197">
        <f>PPCL_NG!K32+PPCL_Spot!K32+GT_NG!K32+GT_Spot!K32+Bawana_NG!K32+Bawana_RLNG!K32+Bawana_Spot!K32</f>
        <v>5.84</v>
      </c>
      <c r="I32" s="197">
        <f>PPCL_NG!R32+PPCL_Spot!R32+GT_NG!R32+GT_Spot!R32+Bawana_NG!R32+Bawana_RLNG!R32+Bawana_Spot!R32</f>
        <v>5.839999999999999</v>
      </c>
      <c r="J32" s="198">
        <f t="shared" si="2"/>
        <v>0</v>
      </c>
      <c r="K32" s="197">
        <f>PPCL_NG!L32+PPCL_Spot!L32+GT_NG!L32+GT_Spot!L32+Bawana_NG!L32+Bawana_RLNG!L32+Bawana_Spot!L32</f>
        <v>36.68</v>
      </c>
      <c r="L32" s="197">
        <f>PPCL_NG!S32+PPCL_Spot!S32+GT_NG!S32+GT_Spot!S32+Bawana_NG!S32+Bawana_RLNG!S32+Bawana_Spot!S32</f>
        <v>36.660199999999996</v>
      </c>
      <c r="M32" s="198">
        <f t="shared" si="3"/>
        <v>1.9800000000003593E-2</v>
      </c>
      <c r="N32" s="197">
        <f>PPCL_NG!M32+PPCL_Spot!M32+GT_NG!M32+GT_Spot!M32+Bawana_NG!M32+Bawana_RLNG!M32+Bawana_Spot!M32</f>
        <v>54.89</v>
      </c>
      <c r="O32" s="197">
        <f>PPCL_NG!T32+PPCL_Spot!T32+GT_NG!T32+GT_Spot!T32+Bawana_NG!T32+Bawana_RLNG!T32+Bawana_Spot!T32</f>
        <v>54.771319999999989</v>
      </c>
      <c r="P32" s="198">
        <f t="shared" si="4"/>
        <v>0.11868000000001189</v>
      </c>
      <c r="Q32" s="198">
        <f t="shared" si="5"/>
        <v>0.39556000000006009</v>
      </c>
    </row>
    <row r="33" spans="1:17">
      <c r="A33" s="33" t="s">
        <v>75</v>
      </c>
      <c r="B33" s="197">
        <f>PPCL_NG!I33+PPCL_Spot!I33+GT_NG!I33+GT_Spot!I33+Bawana_NG!I33+Bawana_RLNG!I33+Bawana_Spot!I33</f>
        <v>270.61</v>
      </c>
      <c r="C33" s="197">
        <f>PPCL_NG!P33+PPCL_Spot!P33+GT_NG!P33+GT_Spot!P33+Bawana_NG!P33+Bawana_RLNG!P33+Bawana_Spot!P33</f>
        <v>270.44387999999998</v>
      </c>
      <c r="D33" s="198">
        <f t="shared" si="0"/>
        <v>0.16612000000003491</v>
      </c>
      <c r="E33" s="197">
        <f>PPCL_NG!J33+PPCL_Spot!J33+GT_NG!J33+GT_Spot!J33+Bawana_NG!J33+Bawana_RLNG!J33+Bawana_Spot!J33</f>
        <v>45.42</v>
      </c>
      <c r="F33" s="197">
        <f>PPCL_NG!Q33+PPCL_Spot!Q33+GT_NG!Q33+GT_Spot!Q33+Bawana_NG!Q33+Bawana_RLNG!Q33+Bawana_Spot!Q33</f>
        <v>45.329039999999992</v>
      </c>
      <c r="G33" s="198">
        <f t="shared" si="1"/>
        <v>9.09600000000097E-2</v>
      </c>
      <c r="H33" s="197">
        <f>PPCL_NG!K33+PPCL_Spot!K33+GT_NG!K33+GT_Spot!K33+Bawana_NG!K33+Bawana_RLNG!K33+Bawana_Spot!K33</f>
        <v>5.84</v>
      </c>
      <c r="I33" s="197">
        <f>PPCL_NG!R33+PPCL_Spot!R33+GT_NG!R33+GT_Spot!R33+Bawana_NG!R33+Bawana_RLNG!R33+Bawana_Spot!R33</f>
        <v>5.839999999999999</v>
      </c>
      <c r="J33" s="198">
        <f t="shared" si="2"/>
        <v>0</v>
      </c>
      <c r="K33" s="197">
        <f>PPCL_NG!L33+PPCL_Spot!L33+GT_NG!L33+GT_Spot!L33+Bawana_NG!L33+Bawana_RLNG!L33+Bawana_Spot!L33</f>
        <v>36.68</v>
      </c>
      <c r="L33" s="197">
        <f>PPCL_NG!S33+PPCL_Spot!S33+GT_NG!S33+GT_Spot!S33+Bawana_NG!S33+Bawana_RLNG!S33+Bawana_Spot!S33</f>
        <v>36.660199999999996</v>
      </c>
      <c r="M33" s="198">
        <f t="shared" si="3"/>
        <v>1.9800000000003593E-2</v>
      </c>
      <c r="N33" s="197">
        <f>PPCL_NG!M33+PPCL_Spot!M33+GT_NG!M33+GT_Spot!M33+Bawana_NG!M33+Bawana_RLNG!M33+Bawana_Spot!M33</f>
        <v>54.89</v>
      </c>
      <c r="O33" s="197">
        <f>PPCL_NG!T33+PPCL_Spot!T33+GT_NG!T33+GT_Spot!T33+Bawana_NG!T33+Bawana_RLNG!T33+Bawana_Spot!T33</f>
        <v>54.771319999999989</v>
      </c>
      <c r="P33" s="198">
        <f t="shared" si="4"/>
        <v>0.11868000000001189</v>
      </c>
      <c r="Q33" s="198">
        <f t="shared" si="5"/>
        <v>0.39556000000006009</v>
      </c>
    </row>
    <row r="34" spans="1:17">
      <c r="A34" s="33" t="s">
        <v>76</v>
      </c>
      <c r="B34" s="197">
        <f>PPCL_NG!I34+PPCL_Spot!I34+GT_NG!I34+GT_Spot!I34+Bawana_NG!I34+Bawana_RLNG!I34+Bawana_Spot!I34</f>
        <v>270.61</v>
      </c>
      <c r="C34" s="197">
        <f>PPCL_NG!P34+PPCL_Spot!P34+GT_NG!P34+GT_Spot!P34+Bawana_NG!P34+Bawana_RLNG!P34+Bawana_Spot!P34</f>
        <v>270.44387999999998</v>
      </c>
      <c r="D34" s="198">
        <f t="shared" si="0"/>
        <v>0.16612000000003491</v>
      </c>
      <c r="E34" s="197">
        <f>PPCL_NG!J34+PPCL_Spot!J34+GT_NG!J34+GT_Spot!J34+Bawana_NG!J34+Bawana_RLNG!J34+Bawana_Spot!J34</f>
        <v>45.42</v>
      </c>
      <c r="F34" s="197">
        <f>PPCL_NG!Q34+PPCL_Spot!Q34+GT_NG!Q34+GT_Spot!Q34+Bawana_NG!Q34+Bawana_RLNG!Q34+Bawana_Spot!Q34</f>
        <v>45.329039999999992</v>
      </c>
      <c r="G34" s="198">
        <f t="shared" si="1"/>
        <v>9.09600000000097E-2</v>
      </c>
      <c r="H34" s="197">
        <f>PPCL_NG!K34+PPCL_Spot!K34+GT_NG!K34+GT_Spot!K34+Bawana_NG!K34+Bawana_RLNG!K34+Bawana_Spot!K34</f>
        <v>5.84</v>
      </c>
      <c r="I34" s="197">
        <f>PPCL_NG!R34+PPCL_Spot!R34+GT_NG!R34+GT_Spot!R34+Bawana_NG!R34+Bawana_RLNG!R34+Bawana_Spot!R34</f>
        <v>5.839999999999999</v>
      </c>
      <c r="J34" s="198">
        <f t="shared" si="2"/>
        <v>0</v>
      </c>
      <c r="K34" s="197">
        <f>PPCL_NG!L34+PPCL_Spot!L34+GT_NG!L34+GT_Spot!L34+Bawana_NG!L34+Bawana_RLNG!L34+Bawana_Spot!L34</f>
        <v>36.68</v>
      </c>
      <c r="L34" s="197">
        <f>PPCL_NG!S34+PPCL_Spot!S34+GT_NG!S34+GT_Spot!S34+Bawana_NG!S34+Bawana_RLNG!S34+Bawana_Spot!S34</f>
        <v>36.660199999999996</v>
      </c>
      <c r="M34" s="198">
        <f t="shared" si="3"/>
        <v>1.9800000000003593E-2</v>
      </c>
      <c r="N34" s="197">
        <f>PPCL_NG!M34+PPCL_Spot!M34+GT_NG!M34+GT_Spot!M34+Bawana_NG!M34+Bawana_RLNG!M34+Bawana_Spot!M34</f>
        <v>54.89</v>
      </c>
      <c r="O34" s="197">
        <f>PPCL_NG!T34+PPCL_Spot!T34+GT_NG!T34+GT_Spot!T34+Bawana_NG!T34+Bawana_RLNG!T34+Bawana_Spot!T34</f>
        <v>54.771319999999989</v>
      </c>
      <c r="P34" s="198">
        <f t="shared" si="4"/>
        <v>0.11868000000001189</v>
      </c>
      <c r="Q34" s="198">
        <f t="shared" si="5"/>
        <v>0.39556000000006009</v>
      </c>
    </row>
    <row r="35" spans="1:17">
      <c r="A35" s="33" t="s">
        <v>77</v>
      </c>
      <c r="B35" s="197">
        <f>PPCL_NG!I35+PPCL_Spot!I35+GT_NG!I35+GT_Spot!I35+Bawana_NG!I35+Bawana_RLNG!I35+Bawana_Spot!I35</f>
        <v>270.61</v>
      </c>
      <c r="C35" s="197">
        <f>PPCL_NG!P35+PPCL_Spot!P35+GT_NG!P35+GT_Spot!P35+Bawana_NG!P35+Bawana_RLNG!P35+Bawana_Spot!P35</f>
        <v>270.43888093538368</v>
      </c>
      <c r="D35" s="198">
        <f t="shared" si="0"/>
        <v>0.17111906461633453</v>
      </c>
      <c r="E35" s="197">
        <f>PPCL_NG!J35+PPCL_Spot!J35+GT_NG!J35+GT_Spot!J35+Bawana_NG!J35+Bawana_RLNG!J35+Bawana_Spot!J35</f>
        <v>47.46</v>
      </c>
      <c r="F35" s="197">
        <f>PPCL_NG!Q35+PPCL_Spot!Q35+GT_NG!Q35+GT_Spot!Q35+Bawana_NG!Q35+Bawana_RLNG!Q35+Bawana_Spot!Q35</f>
        <v>47.367264267594557</v>
      </c>
      <c r="G35" s="198">
        <f t="shared" si="1"/>
        <v>9.2735732405444082E-2</v>
      </c>
      <c r="H35" s="197">
        <f>PPCL_NG!K35+PPCL_Spot!K35+GT_NG!K35+GT_Spot!K35+Bawana_NG!K35+Bawana_RLNG!K35+Bawana_Spot!K35</f>
        <v>5.84</v>
      </c>
      <c r="I35" s="197">
        <f>PPCL_NG!R35+PPCL_Spot!R35+GT_NG!R35+GT_Spot!R35+Bawana_NG!R35+Bawana_RLNG!R35+Bawana_Spot!R35</f>
        <v>5.8397814943689887</v>
      </c>
      <c r="J35" s="198">
        <f t="shared" si="2"/>
        <v>2.185056310111122E-4</v>
      </c>
      <c r="K35" s="197">
        <f>PPCL_NG!L35+PPCL_Spot!L35+GT_NG!L35+GT_Spot!L35+Bawana_NG!L35+Bawana_RLNG!L35+Bawana_Spot!L35</f>
        <v>36.68</v>
      </c>
      <c r="L35" s="197">
        <f>PPCL_NG!S35+PPCL_Spot!S35+GT_NG!S35+GT_Spot!S35+Bawana_NG!S35+Bawana_RLNG!S35+Bawana_Spot!S35</f>
        <v>36.659339447001159</v>
      </c>
      <c r="M35" s="198">
        <f t="shared" si="3"/>
        <v>2.0660552998840842E-2</v>
      </c>
      <c r="N35" s="197">
        <f>PPCL_NG!M35+PPCL_Spot!M35+GT_NG!M35+GT_Spot!M35+Bawana_NG!M35+Bawana_RLNG!M35+Bawana_Spot!M35</f>
        <v>57.36</v>
      </c>
      <c r="O35" s="197">
        <f>PPCL_NG!T35+PPCL_Spot!T35+GT_NG!T35+GT_Spot!T35+Bawana_NG!T35+Bawana_RLNG!T35+Bawana_Spot!T35</f>
        <v>57.239173855651579</v>
      </c>
      <c r="P35" s="198">
        <f t="shared" si="4"/>
        <v>0.12082614434842043</v>
      </c>
      <c r="Q35" s="198">
        <f t="shared" si="5"/>
        <v>0.40556000000005099</v>
      </c>
    </row>
    <row r="36" spans="1:17">
      <c r="A36" s="33" t="s">
        <v>78</v>
      </c>
      <c r="B36" s="197">
        <f>PPCL_NG!I36+PPCL_Spot!I36+GT_NG!I36+GT_Spot!I36+Bawana_NG!I36+Bawana_RLNG!I36+Bawana_Spot!I36</f>
        <v>270.61</v>
      </c>
      <c r="C36" s="197">
        <f>PPCL_NG!P36+PPCL_Spot!P36+GT_NG!P36+GT_Spot!P36+Bawana_NG!P36+Bawana_RLNG!P36+Bawana_Spot!P36</f>
        <v>270.43888093538368</v>
      </c>
      <c r="D36" s="198">
        <f t="shared" si="0"/>
        <v>0.17111906461633453</v>
      </c>
      <c r="E36" s="197">
        <f>PPCL_NG!J36+PPCL_Spot!J36+GT_NG!J36+GT_Spot!J36+Bawana_NG!J36+Bawana_RLNG!J36+Bawana_Spot!J36</f>
        <v>47.46</v>
      </c>
      <c r="F36" s="197">
        <f>PPCL_NG!Q36+PPCL_Spot!Q36+GT_NG!Q36+GT_Spot!Q36+Bawana_NG!Q36+Bawana_RLNG!Q36+Bawana_Spot!Q36</f>
        <v>47.367264267594557</v>
      </c>
      <c r="G36" s="198">
        <f t="shared" si="1"/>
        <v>9.2735732405444082E-2</v>
      </c>
      <c r="H36" s="197">
        <f>PPCL_NG!K36+PPCL_Spot!K36+GT_NG!K36+GT_Spot!K36+Bawana_NG!K36+Bawana_RLNG!K36+Bawana_Spot!K36</f>
        <v>5.84</v>
      </c>
      <c r="I36" s="197">
        <f>PPCL_NG!R36+PPCL_Spot!R36+GT_NG!R36+GT_Spot!R36+Bawana_NG!R36+Bawana_RLNG!R36+Bawana_Spot!R36</f>
        <v>5.8397814943689887</v>
      </c>
      <c r="J36" s="198">
        <f t="shared" si="2"/>
        <v>2.185056310111122E-4</v>
      </c>
      <c r="K36" s="197">
        <f>PPCL_NG!L36+PPCL_Spot!L36+GT_NG!L36+GT_Spot!L36+Bawana_NG!L36+Bawana_RLNG!L36+Bawana_Spot!L36</f>
        <v>37.69</v>
      </c>
      <c r="L36" s="197">
        <f>PPCL_NG!S36+PPCL_Spot!S36+GT_NG!S36+GT_Spot!S36+Bawana_NG!S36+Bawana_RLNG!S36+Bawana_Spot!S36</f>
        <v>37.669339447001157</v>
      </c>
      <c r="M36" s="198">
        <f t="shared" si="3"/>
        <v>2.0660552998840842E-2</v>
      </c>
      <c r="N36" s="197">
        <f>PPCL_NG!M36+PPCL_Spot!M36+GT_NG!M36+GT_Spot!M36+Bawana_NG!M36+Bawana_RLNG!M36+Bawana_Spot!M36</f>
        <v>57.36</v>
      </c>
      <c r="O36" s="197">
        <f>PPCL_NG!T36+PPCL_Spot!T36+GT_NG!T36+GT_Spot!T36+Bawana_NG!T36+Bawana_RLNG!T36+Bawana_Spot!T36</f>
        <v>57.239173855651579</v>
      </c>
      <c r="P36" s="198">
        <f t="shared" si="4"/>
        <v>0.12082614434842043</v>
      </c>
      <c r="Q36" s="198">
        <f t="shared" si="5"/>
        <v>0.40556000000005099</v>
      </c>
    </row>
    <row r="37" spans="1:17">
      <c r="A37" s="33" t="s">
        <v>79</v>
      </c>
      <c r="B37" s="197">
        <f>PPCL_NG!I37+PPCL_Spot!I37+GT_NG!I37+GT_Spot!I37+Bawana_NG!I37+Bawana_RLNG!I37+Bawana_Spot!I37</f>
        <v>270.61</v>
      </c>
      <c r="C37" s="197">
        <f>PPCL_NG!P37+PPCL_Spot!P37+GT_NG!P37+GT_Spot!P37+Bawana_NG!P37+Bawana_RLNG!P37+Bawana_Spot!P37</f>
        <v>270.43888093538368</v>
      </c>
      <c r="D37" s="198">
        <f t="shared" si="0"/>
        <v>0.17111906461633453</v>
      </c>
      <c r="E37" s="197">
        <f>PPCL_NG!J37+PPCL_Spot!J37+GT_NG!J37+GT_Spot!J37+Bawana_NG!J37+Bawana_RLNG!J37+Bawana_Spot!J37</f>
        <v>47.46</v>
      </c>
      <c r="F37" s="197">
        <f>PPCL_NG!Q37+PPCL_Spot!Q37+GT_NG!Q37+GT_Spot!Q37+Bawana_NG!Q37+Bawana_RLNG!Q37+Bawana_Spot!Q37</f>
        <v>47.367264267594557</v>
      </c>
      <c r="G37" s="198">
        <f t="shared" si="1"/>
        <v>9.2735732405444082E-2</v>
      </c>
      <c r="H37" s="197">
        <f>PPCL_NG!K37+PPCL_Spot!K37+GT_NG!K37+GT_Spot!K37+Bawana_NG!K37+Bawana_RLNG!K37+Bawana_Spot!K37</f>
        <v>5.84</v>
      </c>
      <c r="I37" s="197">
        <f>PPCL_NG!R37+PPCL_Spot!R37+GT_NG!R37+GT_Spot!R37+Bawana_NG!R37+Bawana_RLNG!R37+Bawana_Spot!R37</f>
        <v>5.8397814943689887</v>
      </c>
      <c r="J37" s="198">
        <f t="shared" si="2"/>
        <v>2.185056310111122E-4</v>
      </c>
      <c r="K37" s="197">
        <f>PPCL_NG!L37+PPCL_Spot!L37+GT_NG!L37+GT_Spot!L37+Bawana_NG!L37+Bawana_RLNG!L37+Bawana_Spot!L37</f>
        <v>37.56</v>
      </c>
      <c r="L37" s="197">
        <f>PPCL_NG!S37+PPCL_Spot!S37+GT_NG!S37+GT_Spot!S37+Bawana_NG!S37+Bawana_RLNG!S37+Bawana_Spot!S37</f>
        <v>37.539339447001154</v>
      </c>
      <c r="M37" s="198">
        <f t="shared" si="3"/>
        <v>2.0660552998847947E-2</v>
      </c>
      <c r="N37" s="197">
        <f>PPCL_NG!M37+PPCL_Spot!M37+GT_NG!M37+GT_Spot!M37+Bawana_NG!M37+Bawana_RLNG!M37+Bawana_Spot!M37</f>
        <v>57.36</v>
      </c>
      <c r="O37" s="197">
        <f>PPCL_NG!T37+PPCL_Spot!T37+GT_NG!T37+GT_Spot!T37+Bawana_NG!T37+Bawana_RLNG!T37+Bawana_Spot!T37</f>
        <v>57.239173855651579</v>
      </c>
      <c r="P37" s="198">
        <f t="shared" si="4"/>
        <v>0.12082614434842043</v>
      </c>
      <c r="Q37" s="198">
        <f t="shared" si="5"/>
        <v>0.4055600000000581</v>
      </c>
    </row>
    <row r="38" spans="1:17">
      <c r="A38" s="33" t="s">
        <v>80</v>
      </c>
      <c r="B38" s="197">
        <f>PPCL_NG!I38+PPCL_Spot!I38+GT_NG!I38+GT_Spot!I38+Bawana_NG!I38+Bawana_RLNG!I38+Bawana_Spot!I38</f>
        <v>270.61</v>
      </c>
      <c r="C38" s="197">
        <f>PPCL_NG!P38+PPCL_Spot!P38+GT_NG!P38+GT_Spot!P38+Bawana_NG!P38+Bawana_RLNG!P38+Bawana_Spot!P38</f>
        <v>270.43888093538368</v>
      </c>
      <c r="D38" s="198">
        <f t="shared" si="0"/>
        <v>0.17111906461633453</v>
      </c>
      <c r="E38" s="197">
        <f>PPCL_NG!J38+PPCL_Spot!J38+GT_NG!J38+GT_Spot!J38+Bawana_NG!J38+Bawana_RLNG!J38+Bawana_Spot!J38</f>
        <v>47.46</v>
      </c>
      <c r="F38" s="197">
        <f>PPCL_NG!Q38+PPCL_Spot!Q38+GT_NG!Q38+GT_Spot!Q38+Bawana_NG!Q38+Bawana_RLNG!Q38+Bawana_Spot!Q38</f>
        <v>47.367264267594557</v>
      </c>
      <c r="G38" s="198">
        <f t="shared" si="1"/>
        <v>9.2735732405444082E-2</v>
      </c>
      <c r="H38" s="197">
        <f>PPCL_NG!K38+PPCL_Spot!K38+GT_NG!K38+GT_Spot!K38+Bawana_NG!K38+Bawana_RLNG!K38+Bawana_Spot!K38</f>
        <v>5.84</v>
      </c>
      <c r="I38" s="197">
        <f>PPCL_NG!R38+PPCL_Spot!R38+GT_NG!R38+GT_Spot!R38+Bawana_NG!R38+Bawana_RLNG!R38+Bawana_Spot!R38</f>
        <v>5.8397814943689887</v>
      </c>
      <c r="J38" s="198">
        <f t="shared" si="2"/>
        <v>2.185056310111122E-4</v>
      </c>
      <c r="K38" s="197">
        <f>PPCL_NG!L38+PPCL_Spot!L38+GT_NG!L38+GT_Spot!L38+Bawana_NG!L38+Bawana_RLNG!L38+Bawana_Spot!L38</f>
        <v>38.85</v>
      </c>
      <c r="L38" s="197">
        <f>PPCL_NG!S38+PPCL_Spot!S38+GT_NG!S38+GT_Spot!S38+Bawana_NG!S38+Bawana_RLNG!S38+Bawana_Spot!S38</f>
        <v>38.829339447001153</v>
      </c>
      <c r="M38" s="198">
        <f t="shared" si="3"/>
        <v>2.0660552998847947E-2</v>
      </c>
      <c r="N38" s="197">
        <f>PPCL_NG!M38+PPCL_Spot!M38+GT_NG!M38+GT_Spot!M38+Bawana_NG!M38+Bawana_RLNG!M38+Bawana_Spot!M38</f>
        <v>57.36</v>
      </c>
      <c r="O38" s="197">
        <f>PPCL_NG!T38+PPCL_Spot!T38+GT_NG!T38+GT_Spot!T38+Bawana_NG!T38+Bawana_RLNG!T38+Bawana_Spot!T38</f>
        <v>57.239173855651579</v>
      </c>
      <c r="P38" s="198">
        <f t="shared" si="4"/>
        <v>0.12082614434842043</v>
      </c>
      <c r="Q38" s="198">
        <f t="shared" si="5"/>
        <v>0.4055600000000581</v>
      </c>
    </row>
    <row r="39" spans="1:17">
      <c r="A39" s="33" t="s">
        <v>81</v>
      </c>
      <c r="B39" s="197">
        <f>PPCL_NG!I39+PPCL_Spot!I39+GT_NG!I39+GT_Spot!I39+Bawana_NG!I39+Bawana_RLNG!I39+Bawana_Spot!I39</f>
        <v>137</v>
      </c>
      <c r="C39" s="197">
        <f>PPCL_NG!P39+PPCL_Spot!P39+GT_NG!P39+GT_Spot!P39+Bawana_NG!P39+Bawana_RLNG!P39+Bawana_Spot!P39</f>
        <v>-0.29070999999999997</v>
      </c>
      <c r="D39" s="198">
        <f t="shared" si="0"/>
        <v>137.29070999999999</v>
      </c>
      <c r="E39" s="197">
        <f>PPCL_NG!J39+PPCL_Spot!J39+GT_NG!J39+GT_Spot!J39+Bawana_NG!J39+Bawana_RLNG!J39+Bawana_Spot!J39</f>
        <v>0</v>
      </c>
      <c r="F39" s="197">
        <f>PPCL_NG!Q39+PPCL_Spot!Q39+GT_NG!Q39+GT_Spot!Q39+Bawana_NG!Q39+Bawana_RLNG!Q39+Bawana_Spot!Q39</f>
        <v>-0.15917999999999999</v>
      </c>
      <c r="G39" s="198">
        <f t="shared" si="1"/>
        <v>0.15917999999999999</v>
      </c>
      <c r="H39" s="197">
        <f>PPCL_NG!K39+PPCL_Spot!K39+GT_NG!K39+GT_Spot!K39+Bawana_NG!K39+Bawana_RLNG!K39+Bawana_Spot!K39</f>
        <v>0</v>
      </c>
      <c r="I39" s="197">
        <f>PPCL_NG!R39+PPCL_Spot!R39+GT_NG!R39+GT_Spot!R39+Bawana_NG!R39+Bawana_RLNG!R39+Bawana_Spot!R39</f>
        <v>0</v>
      </c>
      <c r="J39" s="198">
        <f t="shared" si="2"/>
        <v>0</v>
      </c>
      <c r="K39" s="197">
        <f>PPCL_NG!L39+PPCL_Spot!L39+GT_NG!L39+GT_Spot!L39+Bawana_NG!L39+Bawana_RLNG!L39+Bawana_Spot!L39</f>
        <v>13.68</v>
      </c>
      <c r="L39" s="197">
        <f>PPCL_NG!S39+PPCL_Spot!S39+GT_NG!S39+GT_Spot!S39+Bawana_NG!S39+Bawana_RLNG!S39+Bawana_Spot!S39</f>
        <v>-3.465E-2</v>
      </c>
      <c r="M39" s="198">
        <f t="shared" si="3"/>
        <v>13.714649999999999</v>
      </c>
      <c r="N39" s="197">
        <f>PPCL_NG!M39+PPCL_Spot!M39+GT_NG!M39+GT_Spot!M39+Bawana_NG!M39+Bawana_RLNG!M39+Bawana_Spot!M39</f>
        <v>0</v>
      </c>
      <c r="O39" s="197">
        <f>PPCL_NG!T39+PPCL_Spot!T39+GT_NG!T39+GT_Spot!T39+Bawana_NG!T39+Bawana_RLNG!T39+Bawana_Spot!T39</f>
        <v>-0.20768999999999999</v>
      </c>
      <c r="P39" s="198">
        <f t="shared" si="4"/>
        <v>0.20768999999999999</v>
      </c>
      <c r="Q39" s="198">
        <f t="shared" si="5"/>
        <v>151.37223</v>
      </c>
    </row>
    <row r="40" spans="1:17">
      <c r="A40" s="33" t="s">
        <v>82</v>
      </c>
      <c r="B40" s="197">
        <f>PPCL_NG!I40+PPCL_Spot!I40+GT_NG!I40+GT_Spot!I40+Bawana_NG!I40+Bawana_RLNG!I40+Bawana_Spot!I40</f>
        <v>0</v>
      </c>
      <c r="C40" s="197">
        <f>PPCL_NG!P40+PPCL_Spot!P40+GT_NG!P40+GT_Spot!P40+Bawana_NG!P40+Bawana_RLNG!P40+Bawana_Spot!P40</f>
        <v>-0.29070999999999997</v>
      </c>
      <c r="D40" s="198">
        <f t="shared" si="0"/>
        <v>0.29070999999999997</v>
      </c>
      <c r="E40" s="197">
        <f>PPCL_NG!J40+PPCL_Spot!J40+GT_NG!J40+GT_Spot!J40+Bawana_NG!J40+Bawana_RLNG!J40+Bawana_Spot!J40</f>
        <v>0</v>
      </c>
      <c r="F40" s="197">
        <f>PPCL_NG!Q40+PPCL_Spot!Q40+GT_NG!Q40+GT_Spot!Q40+Bawana_NG!Q40+Bawana_RLNG!Q40+Bawana_Spot!Q40</f>
        <v>-0.15917999999999999</v>
      </c>
      <c r="G40" s="198">
        <f t="shared" si="1"/>
        <v>0.15917999999999999</v>
      </c>
      <c r="H40" s="197">
        <f>PPCL_NG!K40+PPCL_Spot!K40+GT_NG!K40+GT_Spot!K40+Bawana_NG!K40+Bawana_RLNG!K40+Bawana_Spot!K40</f>
        <v>0</v>
      </c>
      <c r="I40" s="197">
        <f>PPCL_NG!R40+PPCL_Spot!R40+GT_NG!R40+GT_Spot!R40+Bawana_NG!R40+Bawana_RLNG!R40+Bawana_Spot!R40</f>
        <v>0</v>
      </c>
      <c r="J40" s="198">
        <f t="shared" si="2"/>
        <v>0</v>
      </c>
      <c r="K40" s="197">
        <f>PPCL_NG!L40+PPCL_Spot!L40+GT_NG!L40+GT_Spot!L40+Bawana_NG!L40+Bawana_RLNG!L40+Bawana_Spot!L40</f>
        <v>0</v>
      </c>
      <c r="L40" s="197">
        <f>PPCL_NG!S40+PPCL_Spot!S40+GT_NG!S40+GT_Spot!S40+Bawana_NG!S40+Bawana_RLNG!S40+Bawana_Spot!S40</f>
        <v>-3.465E-2</v>
      </c>
      <c r="M40" s="198">
        <f t="shared" si="3"/>
        <v>3.465E-2</v>
      </c>
      <c r="N40" s="197">
        <f>PPCL_NG!M40+PPCL_Spot!M40+GT_NG!M40+GT_Spot!M40+Bawana_NG!M40+Bawana_RLNG!M40+Bawana_Spot!M40</f>
        <v>0</v>
      </c>
      <c r="O40" s="197">
        <f>PPCL_NG!T40+PPCL_Spot!T40+GT_NG!T40+GT_Spot!T40+Bawana_NG!T40+Bawana_RLNG!T40+Bawana_Spot!T40</f>
        <v>-0.20768999999999999</v>
      </c>
      <c r="P40" s="198">
        <f t="shared" si="4"/>
        <v>0.20768999999999999</v>
      </c>
      <c r="Q40" s="198">
        <f t="shared" si="5"/>
        <v>0.6922299999999999</v>
      </c>
    </row>
    <row r="41" spans="1:17">
      <c r="A41" s="33" t="s">
        <v>83</v>
      </c>
      <c r="B41" s="197">
        <f>PPCL_NG!I41+PPCL_Spot!I41+GT_NG!I41+GT_Spot!I41+Bawana_NG!I41+Bawana_RLNG!I41+Bawana_Spot!I41</f>
        <v>0</v>
      </c>
      <c r="C41" s="197">
        <f>PPCL_NG!P41+PPCL_Spot!P41+GT_NG!P41+GT_Spot!P41+Bawana_NG!P41+Bawana_RLNG!P41+Bawana_Spot!P41</f>
        <v>-0.29070999999999997</v>
      </c>
      <c r="D41" s="198">
        <f t="shared" si="0"/>
        <v>0.29070999999999997</v>
      </c>
      <c r="E41" s="197">
        <f>PPCL_NG!J41+PPCL_Spot!J41+GT_NG!J41+GT_Spot!J41+Bawana_NG!J41+Bawana_RLNG!J41+Bawana_Spot!J41</f>
        <v>0</v>
      </c>
      <c r="F41" s="197">
        <f>PPCL_NG!Q41+PPCL_Spot!Q41+GT_NG!Q41+GT_Spot!Q41+Bawana_NG!Q41+Bawana_RLNG!Q41+Bawana_Spot!Q41</f>
        <v>-0.15917999999999999</v>
      </c>
      <c r="G41" s="198">
        <f t="shared" si="1"/>
        <v>0.15917999999999999</v>
      </c>
      <c r="H41" s="197">
        <f>PPCL_NG!K41+PPCL_Spot!K41+GT_NG!K41+GT_Spot!K41+Bawana_NG!K41+Bawana_RLNG!K41+Bawana_Spot!K41</f>
        <v>0</v>
      </c>
      <c r="I41" s="197">
        <f>PPCL_NG!R41+PPCL_Spot!R41+GT_NG!R41+GT_Spot!R41+Bawana_NG!R41+Bawana_RLNG!R41+Bawana_Spot!R41</f>
        <v>0</v>
      </c>
      <c r="J41" s="198">
        <f t="shared" si="2"/>
        <v>0</v>
      </c>
      <c r="K41" s="197">
        <f>PPCL_NG!L41+PPCL_Spot!L41+GT_NG!L41+GT_Spot!L41+Bawana_NG!L41+Bawana_RLNG!L41+Bawana_Spot!L41</f>
        <v>0</v>
      </c>
      <c r="L41" s="197">
        <f>PPCL_NG!S41+PPCL_Spot!S41+GT_NG!S41+GT_Spot!S41+Bawana_NG!S41+Bawana_RLNG!S41+Bawana_Spot!S41</f>
        <v>-3.465E-2</v>
      </c>
      <c r="M41" s="198">
        <f t="shared" si="3"/>
        <v>3.465E-2</v>
      </c>
      <c r="N41" s="197">
        <f>PPCL_NG!M41+PPCL_Spot!M41+GT_NG!M41+GT_Spot!M41+Bawana_NG!M41+Bawana_RLNG!M41+Bawana_Spot!M41</f>
        <v>0</v>
      </c>
      <c r="O41" s="197">
        <f>PPCL_NG!T41+PPCL_Spot!T41+GT_NG!T41+GT_Spot!T41+Bawana_NG!T41+Bawana_RLNG!T41+Bawana_Spot!T41</f>
        <v>-0.20768999999999999</v>
      </c>
      <c r="P41" s="198">
        <f t="shared" si="4"/>
        <v>0.20768999999999999</v>
      </c>
      <c r="Q41" s="198">
        <f t="shared" si="5"/>
        <v>0.6922299999999999</v>
      </c>
    </row>
    <row r="42" spans="1:17">
      <c r="A42" s="33" t="s">
        <v>84</v>
      </c>
      <c r="B42" s="197">
        <f>PPCL_NG!I42+PPCL_Spot!I42+GT_NG!I42+GT_Spot!I42+Bawana_NG!I42+Bawana_RLNG!I42+Bawana_Spot!I42</f>
        <v>0</v>
      </c>
      <c r="C42" s="197">
        <f>PPCL_NG!P42+PPCL_Spot!P42+GT_NG!P42+GT_Spot!P42+Bawana_NG!P42+Bawana_RLNG!P42+Bawana_Spot!P42</f>
        <v>-0.29070999999999997</v>
      </c>
      <c r="D42" s="198">
        <f t="shared" si="0"/>
        <v>0.29070999999999997</v>
      </c>
      <c r="E42" s="197">
        <f>PPCL_NG!J42+PPCL_Spot!J42+GT_NG!J42+GT_Spot!J42+Bawana_NG!J42+Bawana_RLNG!J42+Bawana_Spot!J42</f>
        <v>0</v>
      </c>
      <c r="F42" s="197">
        <f>PPCL_NG!Q42+PPCL_Spot!Q42+GT_NG!Q42+GT_Spot!Q42+Bawana_NG!Q42+Bawana_RLNG!Q42+Bawana_Spot!Q42</f>
        <v>-0.15917999999999999</v>
      </c>
      <c r="G42" s="198">
        <f t="shared" si="1"/>
        <v>0.15917999999999999</v>
      </c>
      <c r="H42" s="197">
        <f>PPCL_NG!K42+PPCL_Spot!K42+GT_NG!K42+GT_Spot!K42+Bawana_NG!K42+Bawana_RLNG!K42+Bawana_Spot!K42</f>
        <v>0</v>
      </c>
      <c r="I42" s="197">
        <f>PPCL_NG!R42+PPCL_Spot!R42+GT_NG!R42+GT_Spot!R42+Bawana_NG!R42+Bawana_RLNG!R42+Bawana_Spot!R42</f>
        <v>0</v>
      </c>
      <c r="J42" s="198">
        <f t="shared" si="2"/>
        <v>0</v>
      </c>
      <c r="K42" s="197">
        <f>PPCL_NG!L42+PPCL_Spot!L42+GT_NG!L42+GT_Spot!L42+Bawana_NG!L42+Bawana_RLNG!L42+Bawana_Spot!L42</f>
        <v>0</v>
      </c>
      <c r="L42" s="197">
        <f>PPCL_NG!S42+PPCL_Spot!S42+GT_NG!S42+GT_Spot!S42+Bawana_NG!S42+Bawana_RLNG!S42+Bawana_Spot!S42</f>
        <v>-3.465E-2</v>
      </c>
      <c r="M42" s="198">
        <f t="shared" si="3"/>
        <v>3.465E-2</v>
      </c>
      <c r="N42" s="197">
        <f>PPCL_NG!M42+PPCL_Spot!M42+GT_NG!M42+GT_Spot!M42+Bawana_NG!M42+Bawana_RLNG!M42+Bawana_Spot!M42</f>
        <v>0</v>
      </c>
      <c r="O42" s="197">
        <f>PPCL_NG!T42+PPCL_Spot!T42+GT_NG!T42+GT_Spot!T42+Bawana_NG!T42+Bawana_RLNG!T42+Bawana_Spot!T42</f>
        <v>-0.20768999999999999</v>
      </c>
      <c r="P42" s="198">
        <f t="shared" si="4"/>
        <v>0.20768999999999999</v>
      </c>
      <c r="Q42" s="198">
        <f t="shared" si="5"/>
        <v>0.6922299999999999</v>
      </c>
    </row>
    <row r="43" spans="1:17">
      <c r="A43" s="33" t="s">
        <v>85</v>
      </c>
      <c r="B43" s="197">
        <f>PPCL_NG!I43+PPCL_Spot!I43+GT_NG!I43+GT_Spot!I43+Bawana_NG!I43+Bawana_RLNG!I43+Bawana_Spot!I43</f>
        <v>0</v>
      </c>
      <c r="C43" s="197">
        <f>PPCL_NG!P43+PPCL_Spot!P43+GT_NG!P43+GT_Spot!P43+Bawana_NG!P43+Bawana_RLNG!P43+Bawana_Spot!P43</f>
        <v>-0.29070999999999997</v>
      </c>
      <c r="D43" s="198">
        <f t="shared" si="0"/>
        <v>0.29070999999999997</v>
      </c>
      <c r="E43" s="197">
        <f>PPCL_NG!J43+PPCL_Spot!J43+GT_NG!J43+GT_Spot!J43+Bawana_NG!J43+Bawana_RLNG!J43+Bawana_Spot!J43</f>
        <v>0</v>
      </c>
      <c r="F43" s="197">
        <f>PPCL_NG!Q43+PPCL_Spot!Q43+GT_NG!Q43+GT_Spot!Q43+Bawana_NG!Q43+Bawana_RLNG!Q43+Bawana_Spot!Q43</f>
        <v>-0.15917999999999999</v>
      </c>
      <c r="G43" s="198">
        <f t="shared" si="1"/>
        <v>0.15917999999999999</v>
      </c>
      <c r="H43" s="197">
        <f>PPCL_NG!K43+PPCL_Spot!K43+GT_NG!K43+GT_Spot!K43+Bawana_NG!K43+Bawana_RLNG!K43+Bawana_Spot!K43</f>
        <v>0</v>
      </c>
      <c r="I43" s="197">
        <f>PPCL_NG!R43+PPCL_Spot!R43+GT_NG!R43+GT_Spot!R43+Bawana_NG!R43+Bawana_RLNG!R43+Bawana_Spot!R43</f>
        <v>0</v>
      </c>
      <c r="J43" s="198">
        <f t="shared" si="2"/>
        <v>0</v>
      </c>
      <c r="K43" s="197">
        <f>PPCL_NG!L43+PPCL_Spot!L43+GT_NG!L43+GT_Spot!L43+Bawana_NG!L43+Bawana_RLNG!L43+Bawana_Spot!L43</f>
        <v>0</v>
      </c>
      <c r="L43" s="197">
        <f>PPCL_NG!S43+PPCL_Spot!S43+GT_NG!S43+GT_Spot!S43+Bawana_NG!S43+Bawana_RLNG!S43+Bawana_Spot!S43</f>
        <v>-3.465E-2</v>
      </c>
      <c r="M43" s="198">
        <f t="shared" si="3"/>
        <v>3.465E-2</v>
      </c>
      <c r="N43" s="197">
        <f>PPCL_NG!M43+PPCL_Spot!M43+GT_NG!M43+GT_Spot!M43+Bawana_NG!M43+Bawana_RLNG!M43+Bawana_Spot!M43</f>
        <v>0</v>
      </c>
      <c r="O43" s="197">
        <f>PPCL_NG!T43+PPCL_Spot!T43+GT_NG!T43+GT_Spot!T43+Bawana_NG!T43+Bawana_RLNG!T43+Bawana_Spot!T43</f>
        <v>-0.20768999999999999</v>
      </c>
      <c r="P43" s="198">
        <f t="shared" si="4"/>
        <v>0.20768999999999999</v>
      </c>
      <c r="Q43" s="198">
        <f t="shared" si="5"/>
        <v>0.6922299999999999</v>
      </c>
    </row>
    <row r="44" spans="1:17">
      <c r="A44" s="33" t="s">
        <v>86</v>
      </c>
      <c r="B44" s="197">
        <f>PPCL_NG!I44+PPCL_Spot!I44+GT_NG!I44+GT_Spot!I44+Bawana_NG!I44+Bawana_RLNG!I44+Bawana_Spot!I44</f>
        <v>0</v>
      </c>
      <c r="C44" s="197">
        <f>PPCL_NG!P44+PPCL_Spot!P44+GT_NG!P44+GT_Spot!P44+Bawana_NG!P44+Bawana_RLNG!P44+Bawana_Spot!P44</f>
        <v>-0.29070999999999997</v>
      </c>
      <c r="D44" s="198">
        <f t="shared" si="0"/>
        <v>0.29070999999999997</v>
      </c>
      <c r="E44" s="197">
        <f>PPCL_NG!J44+PPCL_Spot!J44+GT_NG!J44+GT_Spot!J44+Bawana_NG!J44+Bawana_RLNG!J44+Bawana_Spot!J44</f>
        <v>0</v>
      </c>
      <c r="F44" s="197">
        <f>PPCL_NG!Q44+PPCL_Spot!Q44+GT_NG!Q44+GT_Spot!Q44+Bawana_NG!Q44+Bawana_RLNG!Q44+Bawana_Spot!Q44</f>
        <v>-0.15917999999999999</v>
      </c>
      <c r="G44" s="198">
        <f t="shared" si="1"/>
        <v>0.15917999999999999</v>
      </c>
      <c r="H44" s="197">
        <f>PPCL_NG!K44+PPCL_Spot!K44+GT_NG!K44+GT_Spot!K44+Bawana_NG!K44+Bawana_RLNG!K44+Bawana_Spot!K44</f>
        <v>0</v>
      </c>
      <c r="I44" s="197">
        <f>PPCL_NG!R44+PPCL_Spot!R44+GT_NG!R44+GT_Spot!R44+Bawana_NG!R44+Bawana_RLNG!R44+Bawana_Spot!R44</f>
        <v>0</v>
      </c>
      <c r="J44" s="198">
        <f t="shared" si="2"/>
        <v>0</v>
      </c>
      <c r="K44" s="197">
        <f>PPCL_NG!L44+PPCL_Spot!L44+GT_NG!L44+GT_Spot!L44+Bawana_NG!L44+Bawana_RLNG!L44+Bawana_Spot!L44</f>
        <v>0</v>
      </c>
      <c r="L44" s="197">
        <f>PPCL_NG!S44+PPCL_Spot!S44+GT_NG!S44+GT_Spot!S44+Bawana_NG!S44+Bawana_RLNG!S44+Bawana_Spot!S44</f>
        <v>-3.465E-2</v>
      </c>
      <c r="M44" s="198">
        <f t="shared" si="3"/>
        <v>3.465E-2</v>
      </c>
      <c r="N44" s="197">
        <f>PPCL_NG!M44+PPCL_Spot!M44+GT_NG!M44+GT_Spot!M44+Bawana_NG!M44+Bawana_RLNG!M44+Bawana_Spot!M44</f>
        <v>0</v>
      </c>
      <c r="O44" s="197">
        <f>PPCL_NG!T44+PPCL_Spot!T44+GT_NG!T44+GT_Spot!T44+Bawana_NG!T44+Bawana_RLNG!T44+Bawana_Spot!T44</f>
        <v>-0.20768999999999999</v>
      </c>
      <c r="P44" s="198">
        <f t="shared" si="4"/>
        <v>0.20768999999999999</v>
      </c>
      <c r="Q44" s="198">
        <f t="shared" si="5"/>
        <v>0.6922299999999999</v>
      </c>
    </row>
    <row r="45" spans="1:17">
      <c r="A45" s="33" t="s">
        <v>87</v>
      </c>
      <c r="B45" s="197">
        <f>PPCL_NG!I45+PPCL_Spot!I45+GT_NG!I45+GT_Spot!I45+Bawana_NG!I45+Bawana_RLNG!I45+Bawana_Spot!I45</f>
        <v>0</v>
      </c>
      <c r="C45" s="197">
        <f>PPCL_NG!P45+PPCL_Spot!P45+GT_NG!P45+GT_Spot!P45+Bawana_NG!P45+Bawana_RLNG!P45+Bawana_Spot!P45</f>
        <v>-0.29070999999999997</v>
      </c>
      <c r="D45" s="198">
        <f t="shared" si="0"/>
        <v>0.29070999999999997</v>
      </c>
      <c r="E45" s="197">
        <f>PPCL_NG!J45+PPCL_Spot!J45+GT_NG!J45+GT_Spot!J45+Bawana_NG!J45+Bawana_RLNG!J45+Bawana_Spot!J45</f>
        <v>0</v>
      </c>
      <c r="F45" s="197">
        <f>PPCL_NG!Q45+PPCL_Spot!Q45+GT_NG!Q45+GT_Spot!Q45+Bawana_NG!Q45+Bawana_RLNG!Q45+Bawana_Spot!Q45</f>
        <v>-0.15917999999999999</v>
      </c>
      <c r="G45" s="198">
        <f t="shared" si="1"/>
        <v>0.15917999999999999</v>
      </c>
      <c r="H45" s="197">
        <f>PPCL_NG!K45+PPCL_Spot!K45+GT_NG!K45+GT_Spot!K45+Bawana_NG!K45+Bawana_RLNG!K45+Bawana_Spot!K45</f>
        <v>0</v>
      </c>
      <c r="I45" s="197">
        <f>PPCL_NG!R45+PPCL_Spot!R45+GT_NG!R45+GT_Spot!R45+Bawana_NG!R45+Bawana_RLNG!R45+Bawana_Spot!R45</f>
        <v>0</v>
      </c>
      <c r="J45" s="198">
        <f t="shared" si="2"/>
        <v>0</v>
      </c>
      <c r="K45" s="197">
        <f>PPCL_NG!L45+PPCL_Spot!L45+GT_NG!L45+GT_Spot!L45+Bawana_NG!L45+Bawana_RLNG!L45+Bawana_Spot!L45</f>
        <v>0</v>
      </c>
      <c r="L45" s="197">
        <f>PPCL_NG!S45+PPCL_Spot!S45+GT_NG!S45+GT_Spot!S45+Bawana_NG!S45+Bawana_RLNG!S45+Bawana_Spot!S45</f>
        <v>-3.465E-2</v>
      </c>
      <c r="M45" s="198">
        <f t="shared" si="3"/>
        <v>3.465E-2</v>
      </c>
      <c r="N45" s="197">
        <f>PPCL_NG!M45+PPCL_Spot!M45+GT_NG!M45+GT_Spot!M45+Bawana_NG!M45+Bawana_RLNG!M45+Bawana_Spot!M45</f>
        <v>0</v>
      </c>
      <c r="O45" s="197">
        <f>PPCL_NG!T45+PPCL_Spot!T45+GT_NG!T45+GT_Spot!T45+Bawana_NG!T45+Bawana_RLNG!T45+Bawana_Spot!T45</f>
        <v>-0.20768999999999999</v>
      </c>
      <c r="P45" s="198">
        <f t="shared" si="4"/>
        <v>0.20768999999999999</v>
      </c>
      <c r="Q45" s="198">
        <f t="shared" si="5"/>
        <v>0.6922299999999999</v>
      </c>
    </row>
    <row r="46" spans="1:17">
      <c r="A46" s="33" t="s">
        <v>88</v>
      </c>
      <c r="B46" s="197">
        <f>PPCL_NG!I46+PPCL_Spot!I46+GT_NG!I46+GT_Spot!I46+Bawana_NG!I46+Bawana_RLNG!I46+Bawana_Spot!I46</f>
        <v>0</v>
      </c>
      <c r="C46" s="197">
        <f>PPCL_NG!P46+PPCL_Spot!P46+GT_NG!P46+GT_Spot!P46+Bawana_NG!P46+Bawana_RLNG!P46+Bawana_Spot!P46</f>
        <v>-0.29070999999999997</v>
      </c>
      <c r="D46" s="198">
        <f t="shared" si="0"/>
        <v>0.29070999999999997</v>
      </c>
      <c r="E46" s="197">
        <f>PPCL_NG!J46+PPCL_Spot!J46+GT_NG!J46+GT_Spot!J46+Bawana_NG!J46+Bawana_RLNG!J46+Bawana_Spot!J46</f>
        <v>0</v>
      </c>
      <c r="F46" s="197">
        <f>PPCL_NG!Q46+PPCL_Spot!Q46+GT_NG!Q46+GT_Spot!Q46+Bawana_NG!Q46+Bawana_RLNG!Q46+Bawana_Spot!Q46</f>
        <v>-0.15917999999999999</v>
      </c>
      <c r="G46" s="198">
        <f t="shared" si="1"/>
        <v>0.15917999999999999</v>
      </c>
      <c r="H46" s="197">
        <f>PPCL_NG!K46+PPCL_Spot!K46+GT_NG!K46+GT_Spot!K46+Bawana_NG!K46+Bawana_RLNG!K46+Bawana_Spot!K46</f>
        <v>0</v>
      </c>
      <c r="I46" s="197">
        <f>PPCL_NG!R46+PPCL_Spot!R46+GT_NG!R46+GT_Spot!R46+Bawana_NG!R46+Bawana_RLNG!R46+Bawana_Spot!R46</f>
        <v>0</v>
      </c>
      <c r="J46" s="198">
        <f t="shared" si="2"/>
        <v>0</v>
      </c>
      <c r="K46" s="197">
        <f>PPCL_NG!L46+PPCL_Spot!L46+GT_NG!L46+GT_Spot!L46+Bawana_NG!L46+Bawana_RLNG!L46+Bawana_Spot!L46</f>
        <v>0</v>
      </c>
      <c r="L46" s="197">
        <f>PPCL_NG!S46+PPCL_Spot!S46+GT_NG!S46+GT_Spot!S46+Bawana_NG!S46+Bawana_RLNG!S46+Bawana_Spot!S46</f>
        <v>-3.465E-2</v>
      </c>
      <c r="M46" s="198">
        <f t="shared" si="3"/>
        <v>3.465E-2</v>
      </c>
      <c r="N46" s="197">
        <f>PPCL_NG!M46+PPCL_Spot!M46+GT_NG!M46+GT_Spot!M46+Bawana_NG!M46+Bawana_RLNG!M46+Bawana_Spot!M46</f>
        <v>0</v>
      </c>
      <c r="O46" s="197">
        <f>PPCL_NG!T46+PPCL_Spot!T46+GT_NG!T46+GT_Spot!T46+Bawana_NG!T46+Bawana_RLNG!T46+Bawana_Spot!T46</f>
        <v>-0.20768999999999999</v>
      </c>
      <c r="P46" s="198">
        <f t="shared" si="4"/>
        <v>0.20768999999999999</v>
      </c>
      <c r="Q46" s="198">
        <f t="shared" si="5"/>
        <v>0.6922299999999999</v>
      </c>
    </row>
    <row r="47" spans="1:17">
      <c r="A47" s="33" t="s">
        <v>89</v>
      </c>
      <c r="B47" s="197">
        <f>PPCL_NG!I47+PPCL_Spot!I47+GT_NG!I47+GT_Spot!I47+Bawana_NG!I47+Bawana_RLNG!I47+Bawana_Spot!I47</f>
        <v>0</v>
      </c>
      <c r="C47" s="197">
        <f>PPCL_NG!P47+PPCL_Spot!P47+GT_NG!P47+GT_Spot!P47+Bawana_NG!P47+Bawana_RLNG!P47+Bawana_Spot!P47</f>
        <v>-0.29070999999999997</v>
      </c>
      <c r="D47" s="198">
        <f t="shared" si="0"/>
        <v>0.29070999999999997</v>
      </c>
      <c r="E47" s="197">
        <f>PPCL_NG!J47+PPCL_Spot!J47+GT_NG!J47+GT_Spot!J47+Bawana_NG!J47+Bawana_RLNG!J47+Bawana_Spot!J47</f>
        <v>0</v>
      </c>
      <c r="F47" s="197">
        <f>PPCL_NG!Q47+PPCL_Spot!Q47+GT_NG!Q47+GT_Spot!Q47+Bawana_NG!Q47+Bawana_RLNG!Q47+Bawana_Spot!Q47</f>
        <v>-0.15917999999999999</v>
      </c>
      <c r="G47" s="198">
        <f t="shared" si="1"/>
        <v>0.15917999999999999</v>
      </c>
      <c r="H47" s="197">
        <f>PPCL_NG!K47+PPCL_Spot!K47+GT_NG!K47+GT_Spot!K47+Bawana_NG!K47+Bawana_RLNG!K47+Bawana_Spot!K47</f>
        <v>0</v>
      </c>
      <c r="I47" s="197">
        <f>PPCL_NG!R47+PPCL_Spot!R47+GT_NG!R47+GT_Spot!R47+Bawana_NG!R47+Bawana_RLNG!R47+Bawana_Spot!R47</f>
        <v>0</v>
      </c>
      <c r="J47" s="198">
        <f t="shared" si="2"/>
        <v>0</v>
      </c>
      <c r="K47" s="197">
        <f>PPCL_NG!L47+PPCL_Spot!L47+GT_NG!L47+GT_Spot!L47+Bawana_NG!L47+Bawana_RLNG!L47+Bawana_Spot!L47</f>
        <v>0</v>
      </c>
      <c r="L47" s="197">
        <f>PPCL_NG!S47+PPCL_Spot!S47+GT_NG!S47+GT_Spot!S47+Bawana_NG!S47+Bawana_RLNG!S47+Bawana_Spot!S47</f>
        <v>-3.465E-2</v>
      </c>
      <c r="M47" s="198">
        <f t="shared" si="3"/>
        <v>3.465E-2</v>
      </c>
      <c r="N47" s="197">
        <f>PPCL_NG!M47+PPCL_Spot!M47+GT_NG!M47+GT_Spot!M47+Bawana_NG!M47+Bawana_RLNG!M47+Bawana_Spot!M47</f>
        <v>0</v>
      </c>
      <c r="O47" s="197">
        <f>PPCL_NG!T47+PPCL_Spot!T47+GT_NG!T47+GT_Spot!T47+Bawana_NG!T47+Bawana_RLNG!T47+Bawana_Spot!T47</f>
        <v>-0.20768999999999999</v>
      </c>
      <c r="P47" s="198">
        <f t="shared" si="4"/>
        <v>0.20768999999999999</v>
      </c>
      <c r="Q47" s="198">
        <f t="shared" si="5"/>
        <v>0.6922299999999999</v>
      </c>
    </row>
    <row r="48" spans="1:17">
      <c r="A48" s="33" t="s">
        <v>90</v>
      </c>
      <c r="B48" s="197">
        <f>PPCL_NG!I48+PPCL_Spot!I48+GT_NG!I48+GT_Spot!I48+Bawana_NG!I48+Bawana_RLNG!I48+Bawana_Spot!I48</f>
        <v>0</v>
      </c>
      <c r="C48" s="197">
        <f>PPCL_NG!P48+PPCL_Spot!P48+GT_NG!P48+GT_Spot!P48+Bawana_NG!P48+Bawana_RLNG!P48+Bawana_Spot!P48</f>
        <v>-0.29070999999999997</v>
      </c>
      <c r="D48" s="198">
        <f t="shared" si="0"/>
        <v>0.29070999999999997</v>
      </c>
      <c r="E48" s="197">
        <f>PPCL_NG!J48+PPCL_Spot!J48+GT_NG!J48+GT_Spot!J48+Bawana_NG!J48+Bawana_RLNG!J48+Bawana_Spot!J48</f>
        <v>0</v>
      </c>
      <c r="F48" s="197">
        <f>PPCL_NG!Q48+PPCL_Spot!Q48+GT_NG!Q48+GT_Spot!Q48+Bawana_NG!Q48+Bawana_RLNG!Q48+Bawana_Spot!Q48</f>
        <v>-0.15917999999999999</v>
      </c>
      <c r="G48" s="198">
        <f t="shared" si="1"/>
        <v>0.15917999999999999</v>
      </c>
      <c r="H48" s="197">
        <f>PPCL_NG!K48+PPCL_Spot!K48+GT_NG!K48+GT_Spot!K48+Bawana_NG!K48+Bawana_RLNG!K48+Bawana_Spot!K48</f>
        <v>0</v>
      </c>
      <c r="I48" s="197">
        <f>PPCL_NG!R48+PPCL_Spot!R48+GT_NG!R48+GT_Spot!R48+Bawana_NG!R48+Bawana_RLNG!R48+Bawana_Spot!R48</f>
        <v>0</v>
      </c>
      <c r="J48" s="198">
        <f t="shared" si="2"/>
        <v>0</v>
      </c>
      <c r="K48" s="197">
        <f>PPCL_NG!L48+PPCL_Spot!L48+GT_NG!L48+GT_Spot!L48+Bawana_NG!L48+Bawana_RLNG!L48+Bawana_Spot!L48</f>
        <v>0</v>
      </c>
      <c r="L48" s="197">
        <f>PPCL_NG!S48+PPCL_Spot!S48+GT_NG!S48+GT_Spot!S48+Bawana_NG!S48+Bawana_RLNG!S48+Bawana_Spot!S48</f>
        <v>-3.465E-2</v>
      </c>
      <c r="M48" s="198">
        <f t="shared" si="3"/>
        <v>3.465E-2</v>
      </c>
      <c r="N48" s="197">
        <f>PPCL_NG!M48+PPCL_Spot!M48+GT_NG!M48+GT_Spot!M48+Bawana_NG!M48+Bawana_RLNG!M48+Bawana_Spot!M48</f>
        <v>0</v>
      </c>
      <c r="O48" s="197">
        <f>PPCL_NG!T48+PPCL_Spot!T48+GT_NG!T48+GT_Spot!T48+Bawana_NG!T48+Bawana_RLNG!T48+Bawana_Spot!T48</f>
        <v>-0.20768999999999999</v>
      </c>
      <c r="P48" s="198">
        <f t="shared" si="4"/>
        <v>0.20768999999999999</v>
      </c>
      <c r="Q48" s="198">
        <f t="shared" si="5"/>
        <v>0.6922299999999999</v>
      </c>
    </row>
    <row r="49" spans="1:17">
      <c r="A49" s="33" t="s">
        <v>91</v>
      </c>
      <c r="B49" s="197">
        <f>PPCL_NG!I49+PPCL_Spot!I49+GT_NG!I49+GT_Spot!I49+Bawana_NG!I49+Bawana_RLNG!I49+Bawana_Spot!I49</f>
        <v>0</v>
      </c>
      <c r="C49" s="197">
        <f>PPCL_NG!P49+PPCL_Spot!P49+GT_NG!P49+GT_Spot!P49+Bawana_NG!P49+Bawana_RLNG!P49+Bawana_Spot!P49</f>
        <v>-0.29070999999999997</v>
      </c>
      <c r="D49" s="198">
        <f t="shared" si="0"/>
        <v>0.29070999999999997</v>
      </c>
      <c r="E49" s="197">
        <f>PPCL_NG!J49+PPCL_Spot!J49+GT_NG!J49+GT_Spot!J49+Bawana_NG!J49+Bawana_RLNG!J49+Bawana_Spot!J49</f>
        <v>0</v>
      </c>
      <c r="F49" s="197">
        <f>PPCL_NG!Q49+PPCL_Spot!Q49+GT_NG!Q49+GT_Spot!Q49+Bawana_NG!Q49+Bawana_RLNG!Q49+Bawana_Spot!Q49</f>
        <v>-0.15917999999999999</v>
      </c>
      <c r="G49" s="198">
        <f t="shared" si="1"/>
        <v>0.15917999999999999</v>
      </c>
      <c r="H49" s="197">
        <f>PPCL_NG!K49+PPCL_Spot!K49+GT_NG!K49+GT_Spot!K49+Bawana_NG!K49+Bawana_RLNG!K49+Bawana_Spot!K49</f>
        <v>0</v>
      </c>
      <c r="I49" s="197">
        <f>PPCL_NG!R49+PPCL_Spot!R49+GT_NG!R49+GT_Spot!R49+Bawana_NG!R49+Bawana_RLNG!R49+Bawana_Spot!R49</f>
        <v>0</v>
      </c>
      <c r="J49" s="198">
        <f t="shared" si="2"/>
        <v>0</v>
      </c>
      <c r="K49" s="197">
        <f>PPCL_NG!L49+PPCL_Spot!L49+GT_NG!L49+GT_Spot!L49+Bawana_NG!L49+Bawana_RLNG!L49+Bawana_Spot!L49</f>
        <v>0</v>
      </c>
      <c r="L49" s="197">
        <f>PPCL_NG!S49+PPCL_Spot!S49+GT_NG!S49+GT_Spot!S49+Bawana_NG!S49+Bawana_RLNG!S49+Bawana_Spot!S49</f>
        <v>-3.465E-2</v>
      </c>
      <c r="M49" s="198">
        <f t="shared" si="3"/>
        <v>3.465E-2</v>
      </c>
      <c r="N49" s="197">
        <f>PPCL_NG!M49+PPCL_Spot!M49+GT_NG!M49+GT_Spot!M49+Bawana_NG!M49+Bawana_RLNG!M49+Bawana_Spot!M49</f>
        <v>0</v>
      </c>
      <c r="O49" s="197">
        <f>PPCL_NG!T49+PPCL_Spot!T49+GT_NG!T49+GT_Spot!T49+Bawana_NG!T49+Bawana_RLNG!T49+Bawana_Spot!T49</f>
        <v>-0.20768999999999999</v>
      </c>
      <c r="P49" s="198">
        <f t="shared" si="4"/>
        <v>0.20768999999999999</v>
      </c>
      <c r="Q49" s="198">
        <f t="shared" si="5"/>
        <v>0.6922299999999999</v>
      </c>
    </row>
    <row r="50" spans="1:17">
      <c r="A50" s="33" t="s">
        <v>92</v>
      </c>
      <c r="B50" s="197">
        <f>PPCL_NG!I50+PPCL_Spot!I50+GT_NG!I50+GT_Spot!I50+Bawana_NG!I50+Bawana_RLNG!I50+Bawana_Spot!I50</f>
        <v>0</v>
      </c>
      <c r="C50" s="197">
        <f>PPCL_NG!P50+PPCL_Spot!P50+GT_NG!P50+GT_Spot!P50+Bawana_NG!P50+Bawana_RLNG!P50+Bawana_Spot!P50</f>
        <v>-0.29070999999999997</v>
      </c>
      <c r="D50" s="198">
        <f t="shared" si="0"/>
        <v>0.29070999999999997</v>
      </c>
      <c r="E50" s="197">
        <f>PPCL_NG!J50+PPCL_Spot!J50+GT_NG!J50+GT_Spot!J50+Bawana_NG!J50+Bawana_RLNG!J50+Bawana_Spot!J50</f>
        <v>0</v>
      </c>
      <c r="F50" s="197">
        <f>PPCL_NG!Q50+PPCL_Spot!Q50+GT_NG!Q50+GT_Spot!Q50+Bawana_NG!Q50+Bawana_RLNG!Q50+Bawana_Spot!Q50</f>
        <v>-0.15917999999999999</v>
      </c>
      <c r="G50" s="198">
        <f t="shared" si="1"/>
        <v>0.15917999999999999</v>
      </c>
      <c r="H50" s="197">
        <f>PPCL_NG!K50+PPCL_Spot!K50+GT_NG!K50+GT_Spot!K50+Bawana_NG!K50+Bawana_RLNG!K50+Bawana_Spot!K50</f>
        <v>0</v>
      </c>
      <c r="I50" s="197">
        <f>PPCL_NG!R50+PPCL_Spot!R50+GT_NG!R50+GT_Spot!R50+Bawana_NG!R50+Bawana_RLNG!R50+Bawana_Spot!R50</f>
        <v>0</v>
      </c>
      <c r="J50" s="198">
        <f t="shared" si="2"/>
        <v>0</v>
      </c>
      <c r="K50" s="197">
        <f>PPCL_NG!L50+PPCL_Spot!L50+GT_NG!L50+GT_Spot!L50+Bawana_NG!L50+Bawana_RLNG!L50+Bawana_Spot!L50</f>
        <v>0</v>
      </c>
      <c r="L50" s="197">
        <f>PPCL_NG!S50+PPCL_Spot!S50+GT_NG!S50+GT_Spot!S50+Bawana_NG!S50+Bawana_RLNG!S50+Bawana_Spot!S50</f>
        <v>-3.465E-2</v>
      </c>
      <c r="M50" s="198">
        <f t="shared" si="3"/>
        <v>3.465E-2</v>
      </c>
      <c r="N50" s="197">
        <f>PPCL_NG!M50+PPCL_Spot!M50+GT_NG!M50+GT_Spot!M50+Bawana_NG!M50+Bawana_RLNG!M50+Bawana_Spot!M50</f>
        <v>0</v>
      </c>
      <c r="O50" s="197">
        <f>PPCL_NG!T50+PPCL_Spot!T50+GT_NG!T50+GT_Spot!T50+Bawana_NG!T50+Bawana_RLNG!T50+Bawana_Spot!T50</f>
        <v>-0.20768999999999999</v>
      </c>
      <c r="P50" s="198">
        <f t="shared" si="4"/>
        <v>0.20768999999999999</v>
      </c>
      <c r="Q50" s="198">
        <f t="shared" si="5"/>
        <v>0.6922299999999999</v>
      </c>
    </row>
    <row r="51" spans="1:17">
      <c r="A51" s="33" t="s">
        <v>93</v>
      </c>
      <c r="B51" s="197">
        <f>PPCL_NG!I51+PPCL_Spot!I51+GT_NG!I51+GT_Spot!I51+Bawana_NG!I51+Bawana_RLNG!I51+Bawana_Spot!I51</f>
        <v>0</v>
      </c>
      <c r="C51" s="197">
        <f>PPCL_NG!P51+PPCL_Spot!P51+GT_NG!P51+GT_Spot!P51+Bawana_NG!P51+Bawana_RLNG!P51+Bawana_Spot!P51</f>
        <v>-0.29070999999999997</v>
      </c>
      <c r="D51" s="198">
        <f t="shared" si="0"/>
        <v>0.29070999999999997</v>
      </c>
      <c r="E51" s="197">
        <f>PPCL_NG!J51+PPCL_Spot!J51+GT_NG!J51+GT_Spot!J51+Bawana_NG!J51+Bawana_RLNG!J51+Bawana_Spot!J51</f>
        <v>0</v>
      </c>
      <c r="F51" s="197">
        <f>PPCL_NG!Q51+PPCL_Spot!Q51+GT_NG!Q51+GT_Spot!Q51+Bawana_NG!Q51+Bawana_RLNG!Q51+Bawana_Spot!Q51</f>
        <v>-0.15917999999999999</v>
      </c>
      <c r="G51" s="198">
        <f t="shared" si="1"/>
        <v>0.15917999999999999</v>
      </c>
      <c r="H51" s="197">
        <f>PPCL_NG!K51+PPCL_Spot!K51+GT_NG!K51+GT_Spot!K51+Bawana_NG!K51+Bawana_RLNG!K51+Bawana_Spot!K51</f>
        <v>0</v>
      </c>
      <c r="I51" s="197">
        <f>PPCL_NG!R51+PPCL_Spot!R51+GT_NG!R51+GT_Spot!R51+Bawana_NG!R51+Bawana_RLNG!R51+Bawana_Spot!R51</f>
        <v>0</v>
      </c>
      <c r="J51" s="198">
        <f t="shared" si="2"/>
        <v>0</v>
      </c>
      <c r="K51" s="197">
        <f>PPCL_NG!L51+PPCL_Spot!L51+GT_NG!L51+GT_Spot!L51+Bawana_NG!L51+Bawana_RLNG!L51+Bawana_Spot!L51</f>
        <v>0</v>
      </c>
      <c r="L51" s="197">
        <f>PPCL_NG!S51+PPCL_Spot!S51+GT_NG!S51+GT_Spot!S51+Bawana_NG!S51+Bawana_RLNG!S51+Bawana_Spot!S51</f>
        <v>-3.465E-2</v>
      </c>
      <c r="M51" s="198">
        <f t="shared" si="3"/>
        <v>3.465E-2</v>
      </c>
      <c r="N51" s="197">
        <f>PPCL_NG!M51+PPCL_Spot!M51+GT_NG!M51+GT_Spot!M51+Bawana_NG!M51+Bawana_RLNG!M51+Bawana_Spot!M51</f>
        <v>0</v>
      </c>
      <c r="O51" s="197">
        <f>PPCL_NG!T51+PPCL_Spot!T51+GT_NG!T51+GT_Spot!T51+Bawana_NG!T51+Bawana_RLNG!T51+Bawana_Spot!T51</f>
        <v>-0.20768999999999999</v>
      </c>
      <c r="P51" s="198">
        <f t="shared" si="4"/>
        <v>0.20768999999999999</v>
      </c>
      <c r="Q51" s="198">
        <f t="shared" si="5"/>
        <v>0.6922299999999999</v>
      </c>
    </row>
    <row r="52" spans="1:17">
      <c r="A52" s="33" t="s">
        <v>94</v>
      </c>
      <c r="B52" s="197">
        <f>PPCL_NG!I52+PPCL_Spot!I52+GT_NG!I52+GT_Spot!I52+Bawana_NG!I52+Bawana_RLNG!I52+Bawana_Spot!I52</f>
        <v>0</v>
      </c>
      <c r="C52" s="197">
        <f>PPCL_NG!P52+PPCL_Spot!P52+GT_NG!P52+GT_Spot!P52+Bawana_NG!P52+Bawana_RLNG!P52+Bawana_Spot!P52</f>
        <v>-0.29070999999999997</v>
      </c>
      <c r="D52" s="198">
        <f t="shared" si="0"/>
        <v>0.29070999999999997</v>
      </c>
      <c r="E52" s="197">
        <f>PPCL_NG!J52+PPCL_Spot!J52+GT_NG!J52+GT_Spot!J52+Bawana_NG!J52+Bawana_RLNG!J52+Bawana_Spot!J52</f>
        <v>0</v>
      </c>
      <c r="F52" s="197">
        <f>PPCL_NG!Q52+PPCL_Spot!Q52+GT_NG!Q52+GT_Spot!Q52+Bawana_NG!Q52+Bawana_RLNG!Q52+Bawana_Spot!Q52</f>
        <v>-0.15917999999999999</v>
      </c>
      <c r="G52" s="198">
        <f t="shared" si="1"/>
        <v>0.15917999999999999</v>
      </c>
      <c r="H52" s="197">
        <f>PPCL_NG!K52+PPCL_Spot!K52+GT_NG!K52+GT_Spot!K52+Bawana_NG!K52+Bawana_RLNG!K52+Bawana_Spot!K52</f>
        <v>0</v>
      </c>
      <c r="I52" s="197">
        <f>PPCL_NG!R52+PPCL_Spot!R52+GT_NG!R52+GT_Spot!R52+Bawana_NG!R52+Bawana_RLNG!R52+Bawana_Spot!R52</f>
        <v>0</v>
      </c>
      <c r="J52" s="198">
        <f t="shared" si="2"/>
        <v>0</v>
      </c>
      <c r="K52" s="197">
        <f>PPCL_NG!L52+PPCL_Spot!L52+GT_NG!L52+GT_Spot!L52+Bawana_NG!L52+Bawana_RLNG!L52+Bawana_Spot!L52</f>
        <v>0</v>
      </c>
      <c r="L52" s="197">
        <f>PPCL_NG!S52+PPCL_Spot!S52+GT_NG!S52+GT_Spot!S52+Bawana_NG!S52+Bawana_RLNG!S52+Bawana_Spot!S52</f>
        <v>-3.465E-2</v>
      </c>
      <c r="M52" s="198">
        <f t="shared" si="3"/>
        <v>3.465E-2</v>
      </c>
      <c r="N52" s="197">
        <f>PPCL_NG!M52+PPCL_Spot!M52+GT_NG!M52+GT_Spot!M52+Bawana_NG!M52+Bawana_RLNG!M52+Bawana_Spot!M52</f>
        <v>0</v>
      </c>
      <c r="O52" s="197">
        <f>PPCL_NG!T52+PPCL_Spot!T52+GT_NG!T52+GT_Spot!T52+Bawana_NG!T52+Bawana_RLNG!T52+Bawana_Spot!T52</f>
        <v>-0.20768999999999999</v>
      </c>
      <c r="P52" s="198">
        <f t="shared" si="4"/>
        <v>0.20768999999999999</v>
      </c>
      <c r="Q52" s="198">
        <f t="shared" si="5"/>
        <v>0.6922299999999999</v>
      </c>
    </row>
    <row r="53" spans="1:17">
      <c r="A53" s="33" t="s">
        <v>95</v>
      </c>
      <c r="B53" s="197">
        <f>PPCL_NG!I53+PPCL_Spot!I53+GT_NG!I53+GT_Spot!I53+Bawana_NG!I53+Bawana_RLNG!I53+Bawana_Spot!I53</f>
        <v>0</v>
      </c>
      <c r="C53" s="197">
        <f>PPCL_NG!P53+PPCL_Spot!P53+GT_NG!P53+GT_Spot!P53+Bawana_NG!P53+Bawana_RLNG!P53+Bawana_Spot!P53</f>
        <v>-0.29070999999999997</v>
      </c>
      <c r="D53" s="198">
        <f t="shared" si="0"/>
        <v>0.29070999999999997</v>
      </c>
      <c r="E53" s="197">
        <f>PPCL_NG!J53+PPCL_Spot!J53+GT_NG!J53+GT_Spot!J53+Bawana_NG!J53+Bawana_RLNG!J53+Bawana_Spot!J53</f>
        <v>0</v>
      </c>
      <c r="F53" s="197">
        <f>PPCL_NG!Q53+PPCL_Spot!Q53+GT_NG!Q53+GT_Spot!Q53+Bawana_NG!Q53+Bawana_RLNG!Q53+Bawana_Spot!Q53</f>
        <v>-0.15917999999999999</v>
      </c>
      <c r="G53" s="198">
        <f t="shared" si="1"/>
        <v>0.15917999999999999</v>
      </c>
      <c r="H53" s="197">
        <f>PPCL_NG!K53+PPCL_Spot!K53+GT_NG!K53+GT_Spot!K53+Bawana_NG!K53+Bawana_RLNG!K53+Bawana_Spot!K53</f>
        <v>0</v>
      </c>
      <c r="I53" s="197">
        <f>PPCL_NG!R53+PPCL_Spot!R53+GT_NG!R53+GT_Spot!R53+Bawana_NG!R53+Bawana_RLNG!R53+Bawana_Spot!R53</f>
        <v>0</v>
      </c>
      <c r="J53" s="198">
        <f t="shared" si="2"/>
        <v>0</v>
      </c>
      <c r="K53" s="197">
        <f>PPCL_NG!L53+PPCL_Spot!L53+GT_NG!L53+GT_Spot!L53+Bawana_NG!L53+Bawana_RLNG!L53+Bawana_Spot!L53</f>
        <v>0</v>
      </c>
      <c r="L53" s="197">
        <f>PPCL_NG!S53+PPCL_Spot!S53+GT_NG!S53+GT_Spot!S53+Bawana_NG!S53+Bawana_RLNG!S53+Bawana_Spot!S53</f>
        <v>-3.465E-2</v>
      </c>
      <c r="M53" s="198">
        <f t="shared" si="3"/>
        <v>3.465E-2</v>
      </c>
      <c r="N53" s="197">
        <f>PPCL_NG!M53+PPCL_Spot!M53+GT_NG!M53+GT_Spot!M53+Bawana_NG!M53+Bawana_RLNG!M53+Bawana_Spot!M53</f>
        <v>0</v>
      </c>
      <c r="O53" s="197">
        <f>PPCL_NG!T53+PPCL_Spot!T53+GT_NG!T53+GT_Spot!T53+Bawana_NG!T53+Bawana_RLNG!T53+Bawana_Spot!T53</f>
        <v>-0.20768999999999999</v>
      </c>
      <c r="P53" s="198">
        <f t="shared" si="4"/>
        <v>0.20768999999999999</v>
      </c>
      <c r="Q53" s="198">
        <f t="shared" si="5"/>
        <v>0.6922299999999999</v>
      </c>
    </row>
    <row r="54" spans="1:17">
      <c r="A54" s="33" t="s">
        <v>96</v>
      </c>
      <c r="B54" s="197">
        <f>PPCL_NG!I54+PPCL_Spot!I54+GT_NG!I54+GT_Spot!I54+Bawana_NG!I54+Bawana_RLNG!I54+Bawana_Spot!I54</f>
        <v>0</v>
      </c>
      <c r="C54" s="197">
        <f>PPCL_NG!P54+PPCL_Spot!P54+GT_NG!P54+GT_Spot!P54+Bawana_NG!P54+Bawana_RLNG!P54+Bawana_Spot!P54</f>
        <v>-0.29070999999999997</v>
      </c>
      <c r="D54" s="198">
        <f t="shared" si="0"/>
        <v>0.29070999999999997</v>
      </c>
      <c r="E54" s="197">
        <f>PPCL_NG!J54+PPCL_Spot!J54+GT_NG!J54+GT_Spot!J54+Bawana_NG!J54+Bawana_RLNG!J54+Bawana_Spot!J54</f>
        <v>0</v>
      </c>
      <c r="F54" s="197">
        <f>PPCL_NG!Q54+PPCL_Spot!Q54+GT_NG!Q54+GT_Spot!Q54+Bawana_NG!Q54+Bawana_RLNG!Q54+Bawana_Spot!Q54</f>
        <v>-0.15917999999999999</v>
      </c>
      <c r="G54" s="198">
        <f t="shared" si="1"/>
        <v>0.15917999999999999</v>
      </c>
      <c r="H54" s="197">
        <f>PPCL_NG!K54+PPCL_Spot!K54+GT_NG!K54+GT_Spot!K54+Bawana_NG!K54+Bawana_RLNG!K54+Bawana_Spot!K54</f>
        <v>0</v>
      </c>
      <c r="I54" s="197">
        <f>PPCL_NG!R54+PPCL_Spot!R54+GT_NG!R54+GT_Spot!R54+Bawana_NG!R54+Bawana_RLNG!R54+Bawana_Spot!R54</f>
        <v>0</v>
      </c>
      <c r="J54" s="198">
        <f t="shared" si="2"/>
        <v>0</v>
      </c>
      <c r="K54" s="197">
        <f>PPCL_NG!L54+PPCL_Spot!L54+GT_NG!L54+GT_Spot!L54+Bawana_NG!L54+Bawana_RLNG!L54+Bawana_Spot!L54</f>
        <v>0</v>
      </c>
      <c r="L54" s="197">
        <f>PPCL_NG!S54+PPCL_Spot!S54+GT_NG!S54+GT_Spot!S54+Bawana_NG!S54+Bawana_RLNG!S54+Bawana_Spot!S54</f>
        <v>-3.465E-2</v>
      </c>
      <c r="M54" s="198">
        <f t="shared" si="3"/>
        <v>3.465E-2</v>
      </c>
      <c r="N54" s="197">
        <f>PPCL_NG!M54+PPCL_Spot!M54+GT_NG!M54+GT_Spot!M54+Bawana_NG!M54+Bawana_RLNG!M54+Bawana_Spot!M54</f>
        <v>0</v>
      </c>
      <c r="O54" s="197">
        <f>PPCL_NG!T54+PPCL_Spot!T54+GT_NG!T54+GT_Spot!T54+Bawana_NG!T54+Bawana_RLNG!T54+Bawana_Spot!T54</f>
        <v>-0.20768999999999999</v>
      </c>
      <c r="P54" s="198">
        <f t="shared" si="4"/>
        <v>0.20768999999999999</v>
      </c>
      <c r="Q54" s="198">
        <f t="shared" si="5"/>
        <v>0.6922299999999999</v>
      </c>
    </row>
    <row r="55" spans="1:17">
      <c r="A55" s="33" t="s">
        <v>97</v>
      </c>
      <c r="B55" s="197">
        <f>PPCL_NG!I55+PPCL_Spot!I55+GT_NG!I55+GT_Spot!I55+Bawana_NG!I55+Bawana_RLNG!I55+Bawana_Spot!I55</f>
        <v>0</v>
      </c>
      <c r="C55" s="197">
        <f>PPCL_NG!P55+PPCL_Spot!P55+GT_NG!P55+GT_Spot!P55+Bawana_NG!P55+Bawana_RLNG!P55+Bawana_Spot!P55</f>
        <v>-0.29070999999999997</v>
      </c>
      <c r="D55" s="198">
        <f t="shared" si="0"/>
        <v>0.29070999999999997</v>
      </c>
      <c r="E55" s="197">
        <f>PPCL_NG!J55+PPCL_Spot!J55+GT_NG!J55+GT_Spot!J55+Bawana_NG!J55+Bawana_RLNG!J55+Bawana_Spot!J55</f>
        <v>0</v>
      </c>
      <c r="F55" s="197">
        <f>PPCL_NG!Q55+PPCL_Spot!Q55+GT_NG!Q55+GT_Spot!Q55+Bawana_NG!Q55+Bawana_RLNG!Q55+Bawana_Spot!Q55</f>
        <v>-0.15917999999999999</v>
      </c>
      <c r="G55" s="198">
        <f t="shared" si="1"/>
        <v>0.15917999999999999</v>
      </c>
      <c r="H55" s="197">
        <f>PPCL_NG!K55+PPCL_Spot!K55+GT_NG!K55+GT_Spot!K55+Bawana_NG!K55+Bawana_RLNG!K55+Bawana_Spot!K55</f>
        <v>0</v>
      </c>
      <c r="I55" s="197">
        <f>PPCL_NG!R55+PPCL_Spot!R55+GT_NG!R55+GT_Spot!R55+Bawana_NG!R55+Bawana_RLNG!R55+Bawana_Spot!R55</f>
        <v>0</v>
      </c>
      <c r="J55" s="198">
        <f t="shared" si="2"/>
        <v>0</v>
      </c>
      <c r="K55" s="197">
        <f>PPCL_NG!L55+PPCL_Spot!L55+GT_NG!L55+GT_Spot!L55+Bawana_NG!L55+Bawana_RLNG!L55+Bawana_Spot!L55</f>
        <v>0</v>
      </c>
      <c r="L55" s="197">
        <f>PPCL_NG!S55+PPCL_Spot!S55+GT_NG!S55+GT_Spot!S55+Bawana_NG!S55+Bawana_RLNG!S55+Bawana_Spot!S55</f>
        <v>-3.465E-2</v>
      </c>
      <c r="M55" s="198">
        <f t="shared" si="3"/>
        <v>3.465E-2</v>
      </c>
      <c r="N55" s="197">
        <f>PPCL_NG!M55+PPCL_Spot!M55+GT_NG!M55+GT_Spot!M55+Bawana_NG!M55+Bawana_RLNG!M55+Bawana_Spot!M55</f>
        <v>0</v>
      </c>
      <c r="O55" s="197">
        <f>PPCL_NG!T55+PPCL_Spot!T55+GT_NG!T55+GT_Spot!T55+Bawana_NG!T55+Bawana_RLNG!T55+Bawana_Spot!T55</f>
        <v>-0.20768999999999999</v>
      </c>
      <c r="P55" s="198">
        <f t="shared" si="4"/>
        <v>0.20768999999999999</v>
      </c>
      <c r="Q55" s="198">
        <f t="shared" si="5"/>
        <v>0.6922299999999999</v>
      </c>
    </row>
    <row r="56" spans="1:17">
      <c r="A56" s="33" t="s">
        <v>98</v>
      </c>
      <c r="B56" s="197">
        <f>PPCL_NG!I56+PPCL_Spot!I56+GT_NG!I56+GT_Spot!I56+Bawana_NG!I56+Bawana_RLNG!I56+Bawana_Spot!I56</f>
        <v>0</v>
      </c>
      <c r="C56" s="197">
        <f>PPCL_NG!P56+PPCL_Spot!P56+GT_NG!P56+GT_Spot!P56+Bawana_NG!P56+Bawana_RLNG!P56+Bawana_Spot!P56</f>
        <v>-0.29070999999999997</v>
      </c>
      <c r="D56" s="198">
        <f t="shared" si="0"/>
        <v>0.29070999999999997</v>
      </c>
      <c r="E56" s="197">
        <f>PPCL_NG!J56+PPCL_Spot!J56+GT_NG!J56+GT_Spot!J56+Bawana_NG!J56+Bawana_RLNG!J56+Bawana_Spot!J56</f>
        <v>0</v>
      </c>
      <c r="F56" s="197">
        <f>PPCL_NG!Q56+PPCL_Spot!Q56+GT_NG!Q56+GT_Spot!Q56+Bawana_NG!Q56+Bawana_RLNG!Q56+Bawana_Spot!Q56</f>
        <v>-0.15917999999999999</v>
      </c>
      <c r="G56" s="198">
        <f t="shared" si="1"/>
        <v>0.15917999999999999</v>
      </c>
      <c r="H56" s="197">
        <f>PPCL_NG!K56+PPCL_Spot!K56+GT_NG!K56+GT_Spot!K56+Bawana_NG!K56+Bawana_RLNG!K56+Bawana_Spot!K56</f>
        <v>0</v>
      </c>
      <c r="I56" s="197">
        <f>PPCL_NG!R56+PPCL_Spot!R56+GT_NG!R56+GT_Spot!R56+Bawana_NG!R56+Bawana_RLNG!R56+Bawana_Spot!R56</f>
        <v>0</v>
      </c>
      <c r="J56" s="198">
        <f t="shared" si="2"/>
        <v>0</v>
      </c>
      <c r="K56" s="197">
        <f>PPCL_NG!L56+PPCL_Spot!L56+GT_NG!L56+GT_Spot!L56+Bawana_NG!L56+Bawana_RLNG!L56+Bawana_Spot!L56</f>
        <v>0</v>
      </c>
      <c r="L56" s="197">
        <f>PPCL_NG!S56+PPCL_Spot!S56+GT_NG!S56+GT_Spot!S56+Bawana_NG!S56+Bawana_RLNG!S56+Bawana_Spot!S56</f>
        <v>-3.465E-2</v>
      </c>
      <c r="M56" s="198">
        <f t="shared" si="3"/>
        <v>3.465E-2</v>
      </c>
      <c r="N56" s="197">
        <f>PPCL_NG!M56+PPCL_Spot!M56+GT_NG!M56+GT_Spot!M56+Bawana_NG!M56+Bawana_RLNG!M56+Bawana_Spot!M56</f>
        <v>0</v>
      </c>
      <c r="O56" s="197">
        <f>PPCL_NG!T56+PPCL_Spot!T56+GT_NG!T56+GT_Spot!T56+Bawana_NG!T56+Bawana_RLNG!T56+Bawana_Spot!T56</f>
        <v>-0.20768999999999999</v>
      </c>
      <c r="P56" s="198">
        <f t="shared" si="4"/>
        <v>0.20768999999999999</v>
      </c>
      <c r="Q56" s="198">
        <f t="shared" si="5"/>
        <v>0.6922299999999999</v>
      </c>
    </row>
    <row r="57" spans="1:17">
      <c r="A57" s="33" t="s">
        <v>99</v>
      </c>
      <c r="B57" s="197">
        <f>PPCL_NG!I57+PPCL_Spot!I57+GT_NG!I57+GT_Spot!I57+Bawana_NG!I57+Bawana_RLNG!I57+Bawana_Spot!I57</f>
        <v>0</v>
      </c>
      <c r="C57" s="197">
        <f>PPCL_NG!P57+PPCL_Spot!P57+GT_NG!P57+GT_Spot!P57+Bawana_NG!P57+Bawana_RLNG!P57+Bawana_Spot!P57</f>
        <v>-0.29070999999999997</v>
      </c>
      <c r="D57" s="198">
        <f t="shared" si="0"/>
        <v>0.29070999999999997</v>
      </c>
      <c r="E57" s="197">
        <f>PPCL_NG!J57+PPCL_Spot!J57+GT_NG!J57+GT_Spot!J57+Bawana_NG!J57+Bawana_RLNG!J57+Bawana_Spot!J57</f>
        <v>0</v>
      </c>
      <c r="F57" s="197">
        <f>PPCL_NG!Q57+PPCL_Spot!Q57+GT_NG!Q57+GT_Spot!Q57+Bawana_NG!Q57+Bawana_RLNG!Q57+Bawana_Spot!Q57</f>
        <v>-0.15917999999999999</v>
      </c>
      <c r="G57" s="198">
        <f t="shared" si="1"/>
        <v>0.15917999999999999</v>
      </c>
      <c r="H57" s="197">
        <f>PPCL_NG!K57+PPCL_Spot!K57+GT_NG!K57+GT_Spot!K57+Bawana_NG!K57+Bawana_RLNG!K57+Bawana_Spot!K57</f>
        <v>0</v>
      </c>
      <c r="I57" s="197">
        <f>PPCL_NG!R57+PPCL_Spot!R57+GT_NG!R57+GT_Spot!R57+Bawana_NG!R57+Bawana_RLNG!R57+Bawana_Spot!R57</f>
        <v>0</v>
      </c>
      <c r="J57" s="198">
        <f t="shared" si="2"/>
        <v>0</v>
      </c>
      <c r="K57" s="197">
        <f>PPCL_NG!L57+PPCL_Spot!L57+GT_NG!L57+GT_Spot!L57+Bawana_NG!L57+Bawana_RLNG!L57+Bawana_Spot!L57</f>
        <v>0</v>
      </c>
      <c r="L57" s="197">
        <f>PPCL_NG!S57+PPCL_Spot!S57+GT_NG!S57+GT_Spot!S57+Bawana_NG!S57+Bawana_RLNG!S57+Bawana_Spot!S57</f>
        <v>-3.465E-2</v>
      </c>
      <c r="M57" s="198">
        <f t="shared" si="3"/>
        <v>3.465E-2</v>
      </c>
      <c r="N57" s="197">
        <f>PPCL_NG!M57+PPCL_Spot!M57+GT_NG!M57+GT_Spot!M57+Bawana_NG!M57+Bawana_RLNG!M57+Bawana_Spot!M57</f>
        <v>0</v>
      </c>
      <c r="O57" s="197">
        <f>PPCL_NG!T57+PPCL_Spot!T57+GT_NG!T57+GT_Spot!T57+Bawana_NG!T57+Bawana_RLNG!T57+Bawana_Spot!T57</f>
        <v>-0.20768999999999999</v>
      </c>
      <c r="P57" s="198">
        <f t="shared" si="4"/>
        <v>0.20768999999999999</v>
      </c>
      <c r="Q57" s="198">
        <f t="shared" si="5"/>
        <v>0.6922299999999999</v>
      </c>
    </row>
    <row r="58" spans="1:17">
      <c r="A58" s="33" t="s">
        <v>100</v>
      </c>
      <c r="B58" s="197">
        <f>PPCL_NG!I58+PPCL_Spot!I58+GT_NG!I58+GT_Spot!I58+Bawana_NG!I58+Bawana_RLNG!I58+Bawana_Spot!I58</f>
        <v>0</v>
      </c>
      <c r="C58" s="197">
        <f>PPCL_NG!P58+PPCL_Spot!P58+GT_NG!P58+GT_Spot!P58+Bawana_NG!P58+Bawana_RLNG!P58+Bawana_Spot!P58</f>
        <v>-0.29070999999999997</v>
      </c>
      <c r="D58" s="198">
        <f t="shared" si="0"/>
        <v>0.29070999999999997</v>
      </c>
      <c r="E58" s="197">
        <f>PPCL_NG!J58+PPCL_Spot!J58+GT_NG!J58+GT_Spot!J58+Bawana_NG!J58+Bawana_RLNG!J58+Bawana_Spot!J58</f>
        <v>0</v>
      </c>
      <c r="F58" s="197">
        <f>PPCL_NG!Q58+PPCL_Spot!Q58+GT_NG!Q58+GT_Spot!Q58+Bawana_NG!Q58+Bawana_RLNG!Q58+Bawana_Spot!Q58</f>
        <v>-0.15917999999999999</v>
      </c>
      <c r="G58" s="198">
        <f t="shared" si="1"/>
        <v>0.15917999999999999</v>
      </c>
      <c r="H58" s="197">
        <f>PPCL_NG!K58+PPCL_Spot!K58+GT_NG!K58+GT_Spot!K58+Bawana_NG!K58+Bawana_RLNG!K58+Bawana_Spot!K58</f>
        <v>0</v>
      </c>
      <c r="I58" s="197">
        <f>PPCL_NG!R58+PPCL_Spot!R58+GT_NG!R58+GT_Spot!R58+Bawana_NG!R58+Bawana_RLNG!R58+Bawana_Spot!R58</f>
        <v>0</v>
      </c>
      <c r="J58" s="198">
        <f t="shared" si="2"/>
        <v>0</v>
      </c>
      <c r="K58" s="197">
        <f>PPCL_NG!L58+PPCL_Spot!L58+GT_NG!L58+GT_Spot!L58+Bawana_NG!L58+Bawana_RLNG!L58+Bawana_Spot!L58</f>
        <v>0</v>
      </c>
      <c r="L58" s="197">
        <f>PPCL_NG!S58+PPCL_Spot!S58+GT_NG!S58+GT_Spot!S58+Bawana_NG!S58+Bawana_RLNG!S58+Bawana_Spot!S58</f>
        <v>-3.465E-2</v>
      </c>
      <c r="M58" s="198">
        <f t="shared" si="3"/>
        <v>3.465E-2</v>
      </c>
      <c r="N58" s="197">
        <f>PPCL_NG!M58+PPCL_Spot!M58+GT_NG!M58+GT_Spot!M58+Bawana_NG!M58+Bawana_RLNG!M58+Bawana_Spot!M58</f>
        <v>0</v>
      </c>
      <c r="O58" s="197">
        <f>PPCL_NG!T58+PPCL_Spot!T58+GT_NG!T58+GT_Spot!T58+Bawana_NG!T58+Bawana_RLNG!T58+Bawana_Spot!T58</f>
        <v>-0.20768999999999999</v>
      </c>
      <c r="P58" s="198">
        <f t="shared" si="4"/>
        <v>0.20768999999999999</v>
      </c>
      <c r="Q58" s="198">
        <f t="shared" si="5"/>
        <v>0.6922299999999999</v>
      </c>
    </row>
    <row r="59" spans="1:17">
      <c r="A59" s="33" t="s">
        <v>101</v>
      </c>
      <c r="B59" s="197">
        <f>PPCL_NG!I59+PPCL_Spot!I59+GT_NG!I59+GT_Spot!I59+Bawana_NG!I59+Bawana_RLNG!I59+Bawana_Spot!I59</f>
        <v>0</v>
      </c>
      <c r="C59" s="197">
        <f>PPCL_NG!P59+PPCL_Spot!P59+GT_NG!P59+GT_Spot!P59+Bawana_NG!P59+Bawana_RLNG!P59+Bawana_Spot!P59</f>
        <v>-0.29070999999999997</v>
      </c>
      <c r="D59" s="198">
        <f t="shared" si="0"/>
        <v>0.29070999999999997</v>
      </c>
      <c r="E59" s="197">
        <f>PPCL_NG!J59+PPCL_Spot!J59+GT_NG!J59+GT_Spot!J59+Bawana_NG!J59+Bawana_RLNG!J59+Bawana_Spot!J59</f>
        <v>0</v>
      </c>
      <c r="F59" s="197">
        <f>PPCL_NG!Q59+PPCL_Spot!Q59+GT_NG!Q59+GT_Spot!Q59+Bawana_NG!Q59+Bawana_RLNG!Q59+Bawana_Spot!Q59</f>
        <v>-0.15917999999999999</v>
      </c>
      <c r="G59" s="198">
        <f t="shared" si="1"/>
        <v>0.15917999999999999</v>
      </c>
      <c r="H59" s="197">
        <f>PPCL_NG!K59+PPCL_Spot!K59+GT_NG!K59+GT_Spot!K59+Bawana_NG!K59+Bawana_RLNG!K59+Bawana_Spot!K59</f>
        <v>0</v>
      </c>
      <c r="I59" s="197">
        <f>PPCL_NG!R59+PPCL_Spot!R59+GT_NG!R59+GT_Spot!R59+Bawana_NG!R59+Bawana_RLNG!R59+Bawana_Spot!R59</f>
        <v>0</v>
      </c>
      <c r="J59" s="198">
        <f t="shared" si="2"/>
        <v>0</v>
      </c>
      <c r="K59" s="197">
        <f>PPCL_NG!L59+PPCL_Spot!L59+GT_NG!L59+GT_Spot!L59+Bawana_NG!L59+Bawana_RLNG!L59+Bawana_Spot!L59</f>
        <v>0</v>
      </c>
      <c r="L59" s="197">
        <f>PPCL_NG!S59+PPCL_Spot!S59+GT_NG!S59+GT_Spot!S59+Bawana_NG!S59+Bawana_RLNG!S59+Bawana_Spot!S59</f>
        <v>-3.465E-2</v>
      </c>
      <c r="M59" s="198">
        <f t="shared" si="3"/>
        <v>3.465E-2</v>
      </c>
      <c r="N59" s="197">
        <f>PPCL_NG!M59+PPCL_Spot!M59+GT_NG!M59+GT_Spot!M59+Bawana_NG!M59+Bawana_RLNG!M59+Bawana_Spot!M59</f>
        <v>0</v>
      </c>
      <c r="O59" s="197">
        <f>PPCL_NG!T59+PPCL_Spot!T59+GT_NG!T59+GT_Spot!T59+Bawana_NG!T59+Bawana_RLNG!T59+Bawana_Spot!T59</f>
        <v>-0.20768999999999999</v>
      </c>
      <c r="P59" s="198">
        <f t="shared" si="4"/>
        <v>0.20768999999999999</v>
      </c>
      <c r="Q59" s="198">
        <f t="shared" si="5"/>
        <v>0.6922299999999999</v>
      </c>
    </row>
    <row r="60" spans="1:17">
      <c r="A60" s="33" t="s">
        <v>102</v>
      </c>
      <c r="B60" s="197">
        <f>PPCL_NG!I60+PPCL_Spot!I60+GT_NG!I60+GT_Spot!I60+Bawana_NG!I60+Bawana_RLNG!I60+Bawana_Spot!I60</f>
        <v>0</v>
      </c>
      <c r="C60" s="197">
        <f>PPCL_NG!P60+PPCL_Spot!P60+GT_NG!P60+GT_Spot!P60+Bawana_NG!P60+Bawana_RLNG!P60+Bawana_Spot!P60</f>
        <v>-0.29070999999999997</v>
      </c>
      <c r="D60" s="198">
        <f t="shared" si="0"/>
        <v>0.29070999999999997</v>
      </c>
      <c r="E60" s="197">
        <f>PPCL_NG!J60+PPCL_Spot!J60+GT_NG!J60+GT_Spot!J60+Bawana_NG!J60+Bawana_RLNG!J60+Bawana_Spot!J60</f>
        <v>0</v>
      </c>
      <c r="F60" s="197">
        <f>PPCL_NG!Q60+PPCL_Spot!Q60+GT_NG!Q60+GT_Spot!Q60+Bawana_NG!Q60+Bawana_RLNG!Q60+Bawana_Spot!Q60</f>
        <v>-0.15917999999999999</v>
      </c>
      <c r="G60" s="198">
        <f t="shared" si="1"/>
        <v>0.15917999999999999</v>
      </c>
      <c r="H60" s="197">
        <f>PPCL_NG!K60+PPCL_Spot!K60+GT_NG!K60+GT_Spot!K60+Bawana_NG!K60+Bawana_RLNG!K60+Bawana_Spot!K60</f>
        <v>0</v>
      </c>
      <c r="I60" s="197">
        <f>PPCL_NG!R60+PPCL_Spot!R60+GT_NG!R60+GT_Spot!R60+Bawana_NG!R60+Bawana_RLNG!R60+Bawana_Spot!R60</f>
        <v>0</v>
      </c>
      <c r="J60" s="198">
        <f t="shared" si="2"/>
        <v>0</v>
      </c>
      <c r="K60" s="197">
        <f>PPCL_NG!L60+PPCL_Spot!L60+GT_NG!L60+GT_Spot!L60+Bawana_NG!L60+Bawana_RLNG!L60+Bawana_Spot!L60</f>
        <v>0</v>
      </c>
      <c r="L60" s="197">
        <f>PPCL_NG!S60+PPCL_Spot!S60+GT_NG!S60+GT_Spot!S60+Bawana_NG!S60+Bawana_RLNG!S60+Bawana_Spot!S60</f>
        <v>-3.465E-2</v>
      </c>
      <c r="M60" s="198">
        <f t="shared" si="3"/>
        <v>3.465E-2</v>
      </c>
      <c r="N60" s="197">
        <f>PPCL_NG!M60+PPCL_Spot!M60+GT_NG!M60+GT_Spot!M60+Bawana_NG!M60+Bawana_RLNG!M60+Bawana_Spot!M60</f>
        <v>0</v>
      </c>
      <c r="O60" s="197">
        <f>PPCL_NG!T60+PPCL_Spot!T60+GT_NG!T60+GT_Spot!T60+Bawana_NG!T60+Bawana_RLNG!T60+Bawana_Spot!T60</f>
        <v>-0.20768999999999999</v>
      </c>
      <c r="P60" s="198">
        <f t="shared" si="4"/>
        <v>0.20768999999999999</v>
      </c>
      <c r="Q60" s="198">
        <f t="shared" si="5"/>
        <v>0.6922299999999999</v>
      </c>
    </row>
    <row r="61" spans="1:17">
      <c r="A61" s="33" t="s">
        <v>103</v>
      </c>
      <c r="B61" s="197">
        <f>PPCL_NG!I61+PPCL_Spot!I61+GT_NG!I61+GT_Spot!I61+Bawana_NG!I61+Bawana_RLNG!I61+Bawana_Spot!I61</f>
        <v>0</v>
      </c>
      <c r="C61" s="197">
        <f>PPCL_NG!P61+PPCL_Spot!P61+GT_NG!P61+GT_Spot!P61+Bawana_NG!P61+Bawana_RLNG!P61+Bawana_Spot!P61</f>
        <v>-0.29070999999999997</v>
      </c>
      <c r="D61" s="198">
        <f t="shared" si="0"/>
        <v>0.29070999999999997</v>
      </c>
      <c r="E61" s="197">
        <f>PPCL_NG!J61+PPCL_Spot!J61+GT_NG!J61+GT_Spot!J61+Bawana_NG!J61+Bawana_RLNG!J61+Bawana_Spot!J61</f>
        <v>0</v>
      </c>
      <c r="F61" s="197">
        <f>PPCL_NG!Q61+PPCL_Spot!Q61+GT_NG!Q61+GT_Spot!Q61+Bawana_NG!Q61+Bawana_RLNG!Q61+Bawana_Spot!Q61</f>
        <v>-0.15917999999999999</v>
      </c>
      <c r="G61" s="198">
        <f t="shared" si="1"/>
        <v>0.15917999999999999</v>
      </c>
      <c r="H61" s="197">
        <f>PPCL_NG!K61+PPCL_Spot!K61+GT_NG!K61+GT_Spot!K61+Bawana_NG!K61+Bawana_RLNG!K61+Bawana_Spot!K61</f>
        <v>0</v>
      </c>
      <c r="I61" s="197">
        <f>PPCL_NG!R61+PPCL_Spot!R61+GT_NG!R61+GT_Spot!R61+Bawana_NG!R61+Bawana_RLNG!R61+Bawana_Spot!R61</f>
        <v>0</v>
      </c>
      <c r="J61" s="198">
        <f t="shared" si="2"/>
        <v>0</v>
      </c>
      <c r="K61" s="197">
        <f>PPCL_NG!L61+PPCL_Spot!L61+GT_NG!L61+GT_Spot!L61+Bawana_NG!L61+Bawana_RLNG!L61+Bawana_Spot!L61</f>
        <v>0</v>
      </c>
      <c r="L61" s="197">
        <f>PPCL_NG!S61+PPCL_Spot!S61+GT_NG!S61+GT_Spot!S61+Bawana_NG!S61+Bawana_RLNG!S61+Bawana_Spot!S61</f>
        <v>-3.465E-2</v>
      </c>
      <c r="M61" s="198">
        <f t="shared" si="3"/>
        <v>3.465E-2</v>
      </c>
      <c r="N61" s="197">
        <f>PPCL_NG!M61+PPCL_Spot!M61+GT_NG!M61+GT_Spot!M61+Bawana_NG!M61+Bawana_RLNG!M61+Bawana_Spot!M61</f>
        <v>0</v>
      </c>
      <c r="O61" s="197">
        <f>PPCL_NG!T61+PPCL_Spot!T61+GT_NG!T61+GT_Spot!T61+Bawana_NG!T61+Bawana_RLNG!T61+Bawana_Spot!T61</f>
        <v>-0.20768999999999999</v>
      </c>
      <c r="P61" s="198">
        <f t="shared" si="4"/>
        <v>0.20768999999999999</v>
      </c>
      <c r="Q61" s="198">
        <f t="shared" si="5"/>
        <v>0.6922299999999999</v>
      </c>
    </row>
    <row r="62" spans="1:17">
      <c r="A62" s="33" t="s">
        <v>104</v>
      </c>
      <c r="B62" s="197">
        <f>PPCL_NG!I62+PPCL_Spot!I62+GT_NG!I62+GT_Spot!I62+Bawana_NG!I62+Bawana_RLNG!I62+Bawana_Spot!I62</f>
        <v>0</v>
      </c>
      <c r="C62" s="197">
        <f>PPCL_NG!P62+PPCL_Spot!P62+GT_NG!P62+GT_Spot!P62+Bawana_NG!P62+Bawana_RLNG!P62+Bawana_Spot!P62</f>
        <v>-0.29070999999999997</v>
      </c>
      <c r="D62" s="198">
        <f t="shared" si="0"/>
        <v>0.29070999999999997</v>
      </c>
      <c r="E62" s="197">
        <f>PPCL_NG!J62+PPCL_Spot!J62+GT_NG!J62+GT_Spot!J62+Bawana_NG!J62+Bawana_RLNG!J62+Bawana_Spot!J62</f>
        <v>0</v>
      </c>
      <c r="F62" s="197">
        <f>PPCL_NG!Q62+PPCL_Spot!Q62+GT_NG!Q62+GT_Spot!Q62+Bawana_NG!Q62+Bawana_RLNG!Q62+Bawana_Spot!Q62</f>
        <v>-0.15917999999999999</v>
      </c>
      <c r="G62" s="198">
        <f t="shared" si="1"/>
        <v>0.15917999999999999</v>
      </c>
      <c r="H62" s="197">
        <f>PPCL_NG!K62+PPCL_Spot!K62+GT_NG!K62+GT_Spot!K62+Bawana_NG!K62+Bawana_RLNG!K62+Bawana_Spot!K62</f>
        <v>0</v>
      </c>
      <c r="I62" s="197">
        <f>PPCL_NG!R62+PPCL_Spot!R62+GT_NG!R62+GT_Spot!R62+Bawana_NG!R62+Bawana_RLNG!R62+Bawana_Spot!R62</f>
        <v>0</v>
      </c>
      <c r="J62" s="198">
        <f t="shared" si="2"/>
        <v>0</v>
      </c>
      <c r="K62" s="197">
        <f>PPCL_NG!L62+PPCL_Spot!L62+GT_NG!L62+GT_Spot!L62+Bawana_NG!L62+Bawana_RLNG!L62+Bawana_Spot!L62</f>
        <v>0</v>
      </c>
      <c r="L62" s="197">
        <f>PPCL_NG!S62+PPCL_Spot!S62+GT_NG!S62+GT_Spot!S62+Bawana_NG!S62+Bawana_RLNG!S62+Bawana_Spot!S62</f>
        <v>-3.465E-2</v>
      </c>
      <c r="M62" s="198">
        <f t="shared" si="3"/>
        <v>3.465E-2</v>
      </c>
      <c r="N62" s="197">
        <f>PPCL_NG!M62+PPCL_Spot!M62+GT_NG!M62+GT_Spot!M62+Bawana_NG!M62+Bawana_RLNG!M62+Bawana_Spot!M62</f>
        <v>0</v>
      </c>
      <c r="O62" s="197">
        <f>PPCL_NG!T62+PPCL_Spot!T62+GT_NG!T62+GT_Spot!T62+Bawana_NG!T62+Bawana_RLNG!T62+Bawana_Spot!T62</f>
        <v>-0.20768999999999999</v>
      </c>
      <c r="P62" s="198">
        <f t="shared" si="4"/>
        <v>0.20768999999999999</v>
      </c>
      <c r="Q62" s="198">
        <f t="shared" si="5"/>
        <v>0.6922299999999999</v>
      </c>
    </row>
    <row r="63" spans="1:17">
      <c r="A63" s="33" t="s">
        <v>105</v>
      </c>
      <c r="B63" s="197">
        <f>PPCL_NG!I63+PPCL_Spot!I63+GT_NG!I63+GT_Spot!I63+Bawana_NG!I63+Bawana_RLNG!I63+Bawana_Spot!I63</f>
        <v>0</v>
      </c>
      <c r="C63" s="197">
        <f>PPCL_NG!P63+PPCL_Spot!P63+GT_NG!P63+GT_Spot!P63+Bawana_NG!P63+Bawana_RLNG!P63+Bawana_Spot!P63</f>
        <v>-0.29070999999999997</v>
      </c>
      <c r="D63" s="198">
        <f t="shared" si="0"/>
        <v>0.29070999999999997</v>
      </c>
      <c r="E63" s="197">
        <f>PPCL_NG!J63+PPCL_Spot!J63+GT_NG!J63+GT_Spot!J63+Bawana_NG!J63+Bawana_RLNG!J63+Bawana_Spot!J63</f>
        <v>0</v>
      </c>
      <c r="F63" s="197">
        <f>PPCL_NG!Q63+PPCL_Spot!Q63+GT_NG!Q63+GT_Spot!Q63+Bawana_NG!Q63+Bawana_RLNG!Q63+Bawana_Spot!Q63</f>
        <v>-0.15917999999999999</v>
      </c>
      <c r="G63" s="198">
        <f t="shared" si="1"/>
        <v>0.15917999999999999</v>
      </c>
      <c r="H63" s="197">
        <f>PPCL_NG!K63+PPCL_Spot!K63+GT_NG!K63+GT_Spot!K63+Bawana_NG!K63+Bawana_RLNG!K63+Bawana_Spot!K63</f>
        <v>0</v>
      </c>
      <c r="I63" s="197">
        <f>PPCL_NG!R63+PPCL_Spot!R63+GT_NG!R63+GT_Spot!R63+Bawana_NG!R63+Bawana_RLNG!R63+Bawana_Spot!R63</f>
        <v>0</v>
      </c>
      <c r="J63" s="198">
        <f t="shared" si="2"/>
        <v>0</v>
      </c>
      <c r="K63" s="197">
        <f>PPCL_NG!L63+PPCL_Spot!L63+GT_NG!L63+GT_Spot!L63+Bawana_NG!L63+Bawana_RLNG!L63+Bawana_Spot!L63</f>
        <v>0</v>
      </c>
      <c r="L63" s="197">
        <f>PPCL_NG!S63+PPCL_Spot!S63+GT_NG!S63+GT_Spot!S63+Bawana_NG!S63+Bawana_RLNG!S63+Bawana_Spot!S63</f>
        <v>-3.465E-2</v>
      </c>
      <c r="M63" s="198">
        <f t="shared" si="3"/>
        <v>3.465E-2</v>
      </c>
      <c r="N63" s="197">
        <f>PPCL_NG!M63+PPCL_Spot!M63+GT_NG!M63+GT_Spot!M63+Bawana_NG!M63+Bawana_RLNG!M63+Bawana_Spot!M63</f>
        <v>0</v>
      </c>
      <c r="O63" s="197">
        <f>PPCL_NG!T63+PPCL_Spot!T63+GT_NG!T63+GT_Spot!T63+Bawana_NG!T63+Bawana_RLNG!T63+Bawana_Spot!T63</f>
        <v>-0.20768999999999999</v>
      </c>
      <c r="P63" s="198">
        <f t="shared" si="4"/>
        <v>0.20768999999999999</v>
      </c>
      <c r="Q63" s="198">
        <f t="shared" si="5"/>
        <v>0.6922299999999999</v>
      </c>
    </row>
    <row r="64" spans="1:17">
      <c r="A64" s="33" t="s">
        <v>106</v>
      </c>
      <c r="B64" s="197">
        <f>PPCL_NG!I64+PPCL_Spot!I64+GT_NG!I64+GT_Spot!I64+Bawana_NG!I64+Bawana_RLNG!I64+Bawana_Spot!I64</f>
        <v>0</v>
      </c>
      <c r="C64" s="197">
        <f>PPCL_NG!P64+PPCL_Spot!P64+GT_NG!P64+GT_Spot!P64+Bawana_NG!P64+Bawana_RLNG!P64+Bawana_Spot!P64</f>
        <v>-0.29070999999999997</v>
      </c>
      <c r="D64" s="198">
        <f t="shared" si="0"/>
        <v>0.29070999999999997</v>
      </c>
      <c r="E64" s="197">
        <f>PPCL_NG!J64+PPCL_Spot!J64+GT_NG!J64+GT_Spot!J64+Bawana_NG!J64+Bawana_RLNG!J64+Bawana_Spot!J64</f>
        <v>0</v>
      </c>
      <c r="F64" s="197">
        <f>PPCL_NG!Q64+PPCL_Spot!Q64+GT_NG!Q64+GT_Spot!Q64+Bawana_NG!Q64+Bawana_RLNG!Q64+Bawana_Spot!Q64</f>
        <v>-0.15917999999999999</v>
      </c>
      <c r="G64" s="198">
        <f t="shared" si="1"/>
        <v>0.15917999999999999</v>
      </c>
      <c r="H64" s="197">
        <f>PPCL_NG!K64+PPCL_Spot!K64+GT_NG!K64+GT_Spot!K64+Bawana_NG!K64+Bawana_RLNG!K64+Bawana_Spot!K64</f>
        <v>0</v>
      </c>
      <c r="I64" s="197">
        <f>PPCL_NG!R64+PPCL_Spot!R64+GT_NG!R64+GT_Spot!R64+Bawana_NG!R64+Bawana_RLNG!R64+Bawana_Spot!R64</f>
        <v>0</v>
      </c>
      <c r="J64" s="198">
        <f t="shared" si="2"/>
        <v>0</v>
      </c>
      <c r="K64" s="197">
        <f>PPCL_NG!L64+PPCL_Spot!L64+GT_NG!L64+GT_Spot!L64+Bawana_NG!L64+Bawana_RLNG!L64+Bawana_Spot!L64</f>
        <v>0</v>
      </c>
      <c r="L64" s="197">
        <f>PPCL_NG!S64+PPCL_Spot!S64+GT_NG!S64+GT_Spot!S64+Bawana_NG!S64+Bawana_RLNG!S64+Bawana_Spot!S64</f>
        <v>-3.465E-2</v>
      </c>
      <c r="M64" s="198">
        <f t="shared" si="3"/>
        <v>3.465E-2</v>
      </c>
      <c r="N64" s="197">
        <f>PPCL_NG!M64+PPCL_Spot!M64+GT_NG!M64+GT_Spot!M64+Bawana_NG!M64+Bawana_RLNG!M64+Bawana_Spot!M64</f>
        <v>0</v>
      </c>
      <c r="O64" s="197">
        <f>PPCL_NG!T64+PPCL_Spot!T64+GT_NG!T64+GT_Spot!T64+Bawana_NG!T64+Bawana_RLNG!T64+Bawana_Spot!T64</f>
        <v>-0.20768999999999999</v>
      </c>
      <c r="P64" s="198">
        <f t="shared" si="4"/>
        <v>0.20768999999999999</v>
      </c>
      <c r="Q64" s="198">
        <f t="shared" si="5"/>
        <v>0.6922299999999999</v>
      </c>
    </row>
    <row r="65" spans="1:17">
      <c r="A65" s="33" t="s">
        <v>107</v>
      </c>
      <c r="B65" s="197">
        <f>PPCL_NG!I65+PPCL_Spot!I65+GT_NG!I65+GT_Spot!I65+Bawana_NG!I65+Bawana_RLNG!I65+Bawana_Spot!I65</f>
        <v>-2.1800000000000002</v>
      </c>
      <c r="C65" s="197">
        <f>PPCL_NG!P65+PPCL_Spot!P65+GT_NG!P65+GT_Spot!P65+Bawana_NG!P65+Bawana_RLNG!P65+Bawana_Spot!P65</f>
        <v>-2.47071</v>
      </c>
      <c r="D65" s="198">
        <f t="shared" si="0"/>
        <v>0.2907099999999998</v>
      </c>
      <c r="E65" s="197">
        <f>PPCL_NG!J65+PPCL_Spot!J65+GT_NG!J65+GT_Spot!J65+Bawana_NG!J65+Bawana_RLNG!J65+Bawana_Spot!J65</f>
        <v>-1.26</v>
      </c>
      <c r="F65" s="197">
        <f>PPCL_NG!Q65+PPCL_Spot!Q65+GT_NG!Q65+GT_Spot!Q65+Bawana_NG!Q65+Bawana_RLNG!Q65+Bawana_Spot!Q65</f>
        <v>-1.4191799999999999</v>
      </c>
      <c r="G65" s="198">
        <f t="shared" si="1"/>
        <v>0.15917999999999988</v>
      </c>
      <c r="H65" s="197">
        <f>PPCL_NG!K65+PPCL_Spot!K65+GT_NG!K65+GT_Spot!K65+Bawana_NG!K65+Bawana_RLNG!K65+Bawana_Spot!K65</f>
        <v>-0.13</v>
      </c>
      <c r="I65" s="197">
        <f>PPCL_NG!R65+PPCL_Spot!R65+GT_NG!R65+GT_Spot!R65+Bawana_NG!R65+Bawana_RLNG!R65+Bawana_Spot!R65</f>
        <v>-0.13</v>
      </c>
      <c r="J65" s="198">
        <f t="shared" si="2"/>
        <v>0</v>
      </c>
      <c r="K65" s="197">
        <f>PPCL_NG!L65+PPCL_Spot!L65+GT_NG!L65+GT_Spot!L65+Bawana_NG!L65+Bawana_RLNG!L65+Bawana_Spot!L65</f>
        <v>-0.51</v>
      </c>
      <c r="L65" s="197">
        <f>PPCL_NG!S65+PPCL_Spot!S65+GT_NG!S65+GT_Spot!S65+Bawana_NG!S65+Bawana_RLNG!S65+Bawana_Spot!S65</f>
        <v>-0.54464999999999997</v>
      </c>
      <c r="M65" s="198">
        <f t="shared" si="3"/>
        <v>3.4649999999999959E-2</v>
      </c>
      <c r="N65" s="197">
        <f>PPCL_NG!M65+PPCL_Spot!M65+GT_NG!M65+GT_Spot!M65+Bawana_NG!M65+Bawana_RLNG!M65+Bawana_Spot!M65</f>
        <v>-1.52</v>
      </c>
      <c r="O65" s="197">
        <f>PPCL_NG!T65+PPCL_Spot!T65+GT_NG!T65+GT_Spot!T65+Bawana_NG!T65+Bawana_RLNG!T65+Bawana_Spot!T65</f>
        <v>-1.7276899999999999</v>
      </c>
      <c r="P65" s="198">
        <f t="shared" si="4"/>
        <v>0.20768999999999993</v>
      </c>
      <c r="Q65" s="198">
        <f t="shared" si="5"/>
        <v>0.69222999999999957</v>
      </c>
    </row>
    <row r="66" spans="1:17">
      <c r="A66" s="33" t="s">
        <v>108</v>
      </c>
      <c r="B66" s="197">
        <f>PPCL_NG!I66+PPCL_Spot!I66+GT_NG!I66+GT_Spot!I66+Bawana_NG!I66+Bawana_RLNG!I66+Bawana_Spot!I66</f>
        <v>-2.1800000000000002</v>
      </c>
      <c r="C66" s="197">
        <f>PPCL_NG!P66+PPCL_Spot!P66+GT_NG!P66+GT_Spot!P66+Bawana_NG!P66+Bawana_RLNG!P66+Bawana_Spot!P66</f>
        <v>-2.47071</v>
      </c>
      <c r="D66" s="198">
        <f t="shared" si="0"/>
        <v>0.2907099999999998</v>
      </c>
      <c r="E66" s="197">
        <f>PPCL_NG!J66+PPCL_Spot!J66+GT_NG!J66+GT_Spot!J66+Bawana_NG!J66+Bawana_RLNG!J66+Bawana_Spot!J66</f>
        <v>-1.26</v>
      </c>
      <c r="F66" s="197">
        <f>PPCL_NG!Q66+PPCL_Spot!Q66+GT_NG!Q66+GT_Spot!Q66+Bawana_NG!Q66+Bawana_RLNG!Q66+Bawana_Spot!Q66</f>
        <v>-1.4191799999999999</v>
      </c>
      <c r="G66" s="198">
        <f t="shared" si="1"/>
        <v>0.15917999999999988</v>
      </c>
      <c r="H66" s="197">
        <f>PPCL_NG!K66+PPCL_Spot!K66+GT_NG!K66+GT_Spot!K66+Bawana_NG!K66+Bawana_RLNG!K66+Bawana_Spot!K66</f>
        <v>-0.13</v>
      </c>
      <c r="I66" s="197">
        <f>PPCL_NG!R66+PPCL_Spot!R66+GT_NG!R66+GT_Spot!R66+Bawana_NG!R66+Bawana_RLNG!R66+Bawana_Spot!R66</f>
        <v>-0.13</v>
      </c>
      <c r="J66" s="198">
        <f t="shared" si="2"/>
        <v>0</v>
      </c>
      <c r="K66" s="197">
        <f>PPCL_NG!L66+PPCL_Spot!L66+GT_NG!L66+GT_Spot!L66+Bawana_NG!L66+Bawana_RLNG!L66+Bawana_Spot!L66</f>
        <v>-0.51</v>
      </c>
      <c r="L66" s="197">
        <f>PPCL_NG!S66+PPCL_Spot!S66+GT_NG!S66+GT_Spot!S66+Bawana_NG!S66+Bawana_RLNG!S66+Bawana_Spot!S66</f>
        <v>-0.54464999999999997</v>
      </c>
      <c r="M66" s="198">
        <f t="shared" si="3"/>
        <v>3.4649999999999959E-2</v>
      </c>
      <c r="N66" s="197">
        <f>PPCL_NG!M66+PPCL_Spot!M66+GT_NG!M66+GT_Spot!M66+Bawana_NG!M66+Bawana_RLNG!M66+Bawana_Spot!M66</f>
        <v>-1.52</v>
      </c>
      <c r="O66" s="197">
        <f>PPCL_NG!T66+PPCL_Spot!T66+GT_NG!T66+GT_Spot!T66+Bawana_NG!T66+Bawana_RLNG!T66+Bawana_Spot!T66</f>
        <v>-1.7276899999999999</v>
      </c>
      <c r="P66" s="198">
        <f t="shared" si="4"/>
        <v>0.20768999999999993</v>
      </c>
      <c r="Q66" s="198">
        <f t="shared" si="5"/>
        <v>0.69222999999999957</v>
      </c>
    </row>
    <row r="67" spans="1:17">
      <c r="A67" s="33" t="s">
        <v>109</v>
      </c>
      <c r="B67" s="197">
        <f>PPCL_NG!I67+PPCL_Spot!I67+GT_NG!I67+GT_Spot!I67+Bawana_NG!I67+Bawana_RLNG!I67+Bawana_Spot!I67</f>
        <v>-2.1800000000000002</v>
      </c>
      <c r="C67" s="197">
        <f>PPCL_NG!P67+PPCL_Spot!P67+GT_NG!P67+GT_Spot!P67+Bawana_NG!P67+Bawana_RLNG!P67+Bawana_Spot!P67</f>
        <v>-2.47071</v>
      </c>
      <c r="D67" s="198">
        <f t="shared" ref="D67:D99" si="6">B67-C67</f>
        <v>0.2907099999999998</v>
      </c>
      <c r="E67" s="197">
        <f>PPCL_NG!J67+PPCL_Spot!J67+GT_NG!J67+GT_Spot!J67+Bawana_NG!J67+Bawana_RLNG!J67+Bawana_Spot!J67</f>
        <v>-1.26</v>
      </c>
      <c r="F67" s="197">
        <f>PPCL_NG!Q67+PPCL_Spot!Q67+GT_NG!Q67+GT_Spot!Q67+Bawana_NG!Q67+Bawana_RLNG!Q67+Bawana_Spot!Q67</f>
        <v>-1.4191799999999999</v>
      </c>
      <c r="G67" s="198">
        <f t="shared" ref="G67:G99" si="7">E67-F67</f>
        <v>0.15917999999999988</v>
      </c>
      <c r="H67" s="197">
        <f>PPCL_NG!K67+PPCL_Spot!K67+GT_NG!K67+GT_Spot!K67+Bawana_NG!K67+Bawana_RLNG!K67+Bawana_Spot!K67</f>
        <v>-0.13</v>
      </c>
      <c r="I67" s="197">
        <f>PPCL_NG!R67+PPCL_Spot!R67+GT_NG!R67+GT_Spot!R67+Bawana_NG!R67+Bawana_RLNG!R67+Bawana_Spot!R67</f>
        <v>-0.13</v>
      </c>
      <c r="J67" s="198">
        <f t="shared" ref="J67:J99" si="8">H67-I67</f>
        <v>0</v>
      </c>
      <c r="K67" s="197">
        <f>PPCL_NG!L67+PPCL_Spot!L67+GT_NG!L67+GT_Spot!L67+Bawana_NG!L67+Bawana_RLNG!L67+Bawana_Spot!L67</f>
        <v>-0.51</v>
      </c>
      <c r="L67" s="197">
        <f>PPCL_NG!S67+PPCL_Spot!S67+GT_NG!S67+GT_Spot!S67+Bawana_NG!S67+Bawana_RLNG!S67+Bawana_Spot!S67</f>
        <v>-0.54464999999999997</v>
      </c>
      <c r="M67" s="198">
        <f t="shared" ref="M67:M99" si="9">K67-L67</f>
        <v>3.4649999999999959E-2</v>
      </c>
      <c r="N67" s="197">
        <f>PPCL_NG!M67+PPCL_Spot!M67+GT_NG!M67+GT_Spot!M67+Bawana_NG!M67+Bawana_RLNG!M67+Bawana_Spot!M67</f>
        <v>-1.52</v>
      </c>
      <c r="O67" s="197">
        <f>PPCL_NG!T67+PPCL_Spot!T67+GT_NG!T67+GT_Spot!T67+Bawana_NG!T67+Bawana_RLNG!T67+Bawana_Spot!T67</f>
        <v>-1.7276899999999999</v>
      </c>
      <c r="P67" s="198">
        <f t="shared" ref="P67:P99" si="10">N67-O67</f>
        <v>0.20768999999999993</v>
      </c>
      <c r="Q67" s="198">
        <f t="shared" si="5"/>
        <v>0.69222999999999957</v>
      </c>
    </row>
    <row r="68" spans="1:17">
      <c r="A68" s="33" t="s">
        <v>110</v>
      </c>
      <c r="B68" s="197">
        <f>PPCL_NG!I68+PPCL_Spot!I68+GT_NG!I68+GT_Spot!I68+Bawana_NG!I68+Bawana_RLNG!I68+Bawana_Spot!I68</f>
        <v>-2.1800000000000002</v>
      </c>
      <c r="C68" s="197">
        <f>PPCL_NG!P68+PPCL_Spot!P68+GT_NG!P68+GT_Spot!P68+Bawana_NG!P68+Bawana_RLNG!P68+Bawana_Spot!P68</f>
        <v>-2.47071</v>
      </c>
      <c r="D68" s="198">
        <f t="shared" si="6"/>
        <v>0.2907099999999998</v>
      </c>
      <c r="E68" s="197">
        <f>PPCL_NG!J68+PPCL_Spot!J68+GT_NG!J68+GT_Spot!J68+Bawana_NG!J68+Bawana_RLNG!J68+Bawana_Spot!J68</f>
        <v>-1.26</v>
      </c>
      <c r="F68" s="197">
        <f>PPCL_NG!Q68+PPCL_Spot!Q68+GT_NG!Q68+GT_Spot!Q68+Bawana_NG!Q68+Bawana_RLNG!Q68+Bawana_Spot!Q68</f>
        <v>-1.4191799999999999</v>
      </c>
      <c r="G68" s="198">
        <f t="shared" si="7"/>
        <v>0.15917999999999988</v>
      </c>
      <c r="H68" s="197">
        <f>PPCL_NG!K68+PPCL_Spot!K68+GT_NG!K68+GT_Spot!K68+Bawana_NG!K68+Bawana_RLNG!K68+Bawana_Spot!K68</f>
        <v>-0.13</v>
      </c>
      <c r="I68" s="197">
        <f>PPCL_NG!R68+PPCL_Spot!R68+GT_NG!R68+GT_Spot!R68+Bawana_NG!R68+Bawana_RLNG!R68+Bawana_Spot!R68</f>
        <v>-0.13</v>
      </c>
      <c r="J68" s="198">
        <f t="shared" si="8"/>
        <v>0</v>
      </c>
      <c r="K68" s="197">
        <f>PPCL_NG!L68+PPCL_Spot!L68+GT_NG!L68+GT_Spot!L68+Bawana_NG!L68+Bawana_RLNG!L68+Bawana_Spot!L68</f>
        <v>-0.51</v>
      </c>
      <c r="L68" s="197">
        <f>PPCL_NG!S68+PPCL_Spot!S68+GT_NG!S68+GT_Spot!S68+Bawana_NG!S68+Bawana_RLNG!S68+Bawana_Spot!S68</f>
        <v>-0.54464999999999997</v>
      </c>
      <c r="M68" s="198">
        <f t="shared" si="9"/>
        <v>3.4649999999999959E-2</v>
      </c>
      <c r="N68" s="197">
        <f>PPCL_NG!M68+PPCL_Spot!M68+GT_NG!M68+GT_Spot!M68+Bawana_NG!M68+Bawana_RLNG!M68+Bawana_Spot!M68</f>
        <v>-1.52</v>
      </c>
      <c r="O68" s="197">
        <f>PPCL_NG!T68+PPCL_Spot!T68+GT_NG!T68+GT_Spot!T68+Bawana_NG!T68+Bawana_RLNG!T68+Bawana_Spot!T68</f>
        <v>-1.7276899999999999</v>
      </c>
      <c r="P68" s="198">
        <f t="shared" si="10"/>
        <v>0.20768999999999993</v>
      </c>
      <c r="Q68" s="198">
        <f t="shared" ref="Q68:Q99" si="11">D68+G68+J68+M68+P68</f>
        <v>0.69222999999999957</v>
      </c>
    </row>
    <row r="69" spans="1:17">
      <c r="A69" s="33" t="s">
        <v>111</v>
      </c>
      <c r="B69" s="197">
        <f>PPCL_NG!I69+PPCL_Spot!I69+GT_NG!I69+GT_Spot!I69+Bawana_NG!I69+Bawana_RLNG!I69+Bawana_Spot!I69</f>
        <v>-2.1800000000000002</v>
      </c>
      <c r="C69" s="197">
        <f>PPCL_NG!P69+PPCL_Spot!P69+GT_NG!P69+GT_Spot!P69+Bawana_NG!P69+Bawana_RLNG!P69+Bawana_Spot!P69</f>
        <v>-2.47071</v>
      </c>
      <c r="D69" s="198">
        <f t="shared" si="6"/>
        <v>0.2907099999999998</v>
      </c>
      <c r="E69" s="197">
        <f>PPCL_NG!J69+PPCL_Spot!J69+GT_NG!J69+GT_Spot!J69+Bawana_NG!J69+Bawana_RLNG!J69+Bawana_Spot!J69</f>
        <v>-1.26</v>
      </c>
      <c r="F69" s="197">
        <f>PPCL_NG!Q69+PPCL_Spot!Q69+GT_NG!Q69+GT_Spot!Q69+Bawana_NG!Q69+Bawana_RLNG!Q69+Bawana_Spot!Q69</f>
        <v>-1.4191799999999999</v>
      </c>
      <c r="G69" s="198">
        <f t="shared" si="7"/>
        <v>0.15917999999999988</v>
      </c>
      <c r="H69" s="197">
        <f>PPCL_NG!K69+PPCL_Spot!K69+GT_NG!K69+GT_Spot!K69+Bawana_NG!K69+Bawana_RLNG!K69+Bawana_Spot!K69</f>
        <v>-0.13</v>
      </c>
      <c r="I69" s="197">
        <f>PPCL_NG!R69+PPCL_Spot!R69+GT_NG!R69+GT_Spot!R69+Bawana_NG!R69+Bawana_RLNG!R69+Bawana_Spot!R69</f>
        <v>-0.13</v>
      </c>
      <c r="J69" s="198">
        <f t="shared" si="8"/>
        <v>0</v>
      </c>
      <c r="K69" s="197">
        <f>PPCL_NG!L69+PPCL_Spot!L69+GT_NG!L69+GT_Spot!L69+Bawana_NG!L69+Bawana_RLNG!L69+Bawana_Spot!L69</f>
        <v>-0.51</v>
      </c>
      <c r="L69" s="197">
        <f>PPCL_NG!S69+PPCL_Spot!S69+GT_NG!S69+GT_Spot!S69+Bawana_NG!S69+Bawana_RLNG!S69+Bawana_Spot!S69</f>
        <v>-0.54464999999999997</v>
      </c>
      <c r="M69" s="198">
        <f t="shared" si="9"/>
        <v>3.4649999999999959E-2</v>
      </c>
      <c r="N69" s="197">
        <f>PPCL_NG!M69+PPCL_Spot!M69+GT_NG!M69+GT_Spot!M69+Bawana_NG!M69+Bawana_RLNG!M69+Bawana_Spot!M69</f>
        <v>-1.52</v>
      </c>
      <c r="O69" s="197">
        <f>PPCL_NG!T69+PPCL_Spot!T69+GT_NG!T69+GT_Spot!T69+Bawana_NG!T69+Bawana_RLNG!T69+Bawana_Spot!T69</f>
        <v>-1.7276899999999999</v>
      </c>
      <c r="P69" s="198">
        <f t="shared" si="10"/>
        <v>0.20768999999999993</v>
      </c>
      <c r="Q69" s="198">
        <f t="shared" si="11"/>
        <v>0.69222999999999957</v>
      </c>
    </row>
    <row r="70" spans="1:17">
      <c r="A70" s="33" t="s">
        <v>112</v>
      </c>
      <c r="B70" s="197">
        <f>PPCL_NG!I70+PPCL_Spot!I70+GT_NG!I70+GT_Spot!I70+Bawana_NG!I70+Bawana_RLNG!I70+Bawana_Spot!I70</f>
        <v>-2.1800000000000002</v>
      </c>
      <c r="C70" s="197">
        <f>PPCL_NG!P70+PPCL_Spot!P70+GT_NG!P70+GT_Spot!P70+Bawana_NG!P70+Bawana_RLNG!P70+Bawana_Spot!P70</f>
        <v>-2.47071</v>
      </c>
      <c r="D70" s="198">
        <f t="shared" si="6"/>
        <v>0.2907099999999998</v>
      </c>
      <c r="E70" s="197">
        <f>PPCL_NG!J70+PPCL_Spot!J70+GT_NG!J70+GT_Spot!J70+Bawana_NG!J70+Bawana_RLNG!J70+Bawana_Spot!J70</f>
        <v>-1.26</v>
      </c>
      <c r="F70" s="197">
        <f>PPCL_NG!Q70+PPCL_Spot!Q70+GT_NG!Q70+GT_Spot!Q70+Bawana_NG!Q70+Bawana_RLNG!Q70+Bawana_Spot!Q70</f>
        <v>-1.4191799999999999</v>
      </c>
      <c r="G70" s="198">
        <f t="shared" si="7"/>
        <v>0.15917999999999988</v>
      </c>
      <c r="H70" s="197">
        <f>PPCL_NG!K70+PPCL_Spot!K70+GT_NG!K70+GT_Spot!K70+Bawana_NG!K70+Bawana_RLNG!K70+Bawana_Spot!K70</f>
        <v>-0.13</v>
      </c>
      <c r="I70" s="197">
        <f>PPCL_NG!R70+PPCL_Spot!R70+GT_NG!R70+GT_Spot!R70+Bawana_NG!R70+Bawana_RLNG!R70+Bawana_Spot!R70</f>
        <v>-0.13</v>
      </c>
      <c r="J70" s="198">
        <f t="shared" si="8"/>
        <v>0</v>
      </c>
      <c r="K70" s="197">
        <f>PPCL_NG!L70+PPCL_Spot!L70+GT_NG!L70+GT_Spot!L70+Bawana_NG!L70+Bawana_RLNG!L70+Bawana_Spot!L70</f>
        <v>-0.51</v>
      </c>
      <c r="L70" s="197">
        <f>PPCL_NG!S70+PPCL_Spot!S70+GT_NG!S70+GT_Spot!S70+Bawana_NG!S70+Bawana_RLNG!S70+Bawana_Spot!S70</f>
        <v>-0.54464999999999997</v>
      </c>
      <c r="M70" s="198">
        <f t="shared" si="9"/>
        <v>3.4649999999999959E-2</v>
      </c>
      <c r="N70" s="197">
        <f>PPCL_NG!M70+PPCL_Spot!M70+GT_NG!M70+GT_Spot!M70+Bawana_NG!M70+Bawana_RLNG!M70+Bawana_Spot!M70</f>
        <v>-1.52</v>
      </c>
      <c r="O70" s="197">
        <f>PPCL_NG!T70+PPCL_Spot!T70+GT_NG!T70+GT_Spot!T70+Bawana_NG!T70+Bawana_RLNG!T70+Bawana_Spot!T70</f>
        <v>-1.7276899999999999</v>
      </c>
      <c r="P70" s="198">
        <f t="shared" si="10"/>
        <v>0.20768999999999993</v>
      </c>
      <c r="Q70" s="198">
        <f t="shared" si="11"/>
        <v>0.69222999999999957</v>
      </c>
    </row>
    <row r="71" spans="1:17">
      <c r="A71" s="33" t="s">
        <v>113</v>
      </c>
      <c r="B71" s="197">
        <f>PPCL_NG!I71+PPCL_Spot!I71+GT_NG!I71+GT_Spot!I71+Bawana_NG!I71+Bawana_RLNG!I71+Bawana_Spot!I71</f>
        <v>-2.1800000000000002</v>
      </c>
      <c r="C71" s="197">
        <f>PPCL_NG!P71+PPCL_Spot!P71+GT_NG!P71+GT_Spot!P71+Bawana_NG!P71+Bawana_RLNG!P71+Bawana_Spot!P71</f>
        <v>-2.47071</v>
      </c>
      <c r="D71" s="198">
        <f t="shared" si="6"/>
        <v>0.2907099999999998</v>
      </c>
      <c r="E71" s="197">
        <f>PPCL_NG!J71+PPCL_Spot!J71+GT_NG!J71+GT_Spot!J71+Bawana_NG!J71+Bawana_RLNG!J71+Bawana_Spot!J71</f>
        <v>-1.26</v>
      </c>
      <c r="F71" s="197">
        <f>PPCL_NG!Q71+PPCL_Spot!Q71+GT_NG!Q71+GT_Spot!Q71+Bawana_NG!Q71+Bawana_RLNG!Q71+Bawana_Spot!Q71</f>
        <v>-1.4191799999999999</v>
      </c>
      <c r="G71" s="198">
        <f t="shared" si="7"/>
        <v>0.15917999999999988</v>
      </c>
      <c r="H71" s="197">
        <f>PPCL_NG!K71+PPCL_Spot!K71+GT_NG!K71+GT_Spot!K71+Bawana_NG!K71+Bawana_RLNG!K71+Bawana_Spot!K71</f>
        <v>-0.13</v>
      </c>
      <c r="I71" s="197">
        <f>PPCL_NG!R71+PPCL_Spot!R71+GT_NG!R71+GT_Spot!R71+Bawana_NG!R71+Bawana_RLNG!R71+Bawana_Spot!R71</f>
        <v>-0.13</v>
      </c>
      <c r="J71" s="198">
        <f t="shared" si="8"/>
        <v>0</v>
      </c>
      <c r="K71" s="197">
        <f>PPCL_NG!L71+PPCL_Spot!L71+GT_NG!L71+GT_Spot!L71+Bawana_NG!L71+Bawana_RLNG!L71+Bawana_Spot!L71</f>
        <v>-0.51</v>
      </c>
      <c r="L71" s="197">
        <f>PPCL_NG!S71+PPCL_Spot!S71+GT_NG!S71+GT_Spot!S71+Bawana_NG!S71+Bawana_RLNG!S71+Bawana_Spot!S71</f>
        <v>-0.54464999999999997</v>
      </c>
      <c r="M71" s="198">
        <f t="shared" si="9"/>
        <v>3.4649999999999959E-2</v>
      </c>
      <c r="N71" s="197">
        <f>PPCL_NG!M71+PPCL_Spot!M71+GT_NG!M71+GT_Spot!M71+Bawana_NG!M71+Bawana_RLNG!M71+Bawana_Spot!M71</f>
        <v>-1.52</v>
      </c>
      <c r="O71" s="197">
        <f>PPCL_NG!T71+PPCL_Spot!T71+GT_NG!T71+GT_Spot!T71+Bawana_NG!T71+Bawana_RLNG!T71+Bawana_Spot!T71</f>
        <v>-1.7276899999999999</v>
      </c>
      <c r="P71" s="198">
        <f t="shared" si="10"/>
        <v>0.20768999999999993</v>
      </c>
      <c r="Q71" s="198">
        <f t="shared" si="11"/>
        <v>0.69222999999999957</v>
      </c>
    </row>
    <row r="72" spans="1:17">
      <c r="A72" s="33" t="s">
        <v>114</v>
      </c>
      <c r="B72" s="197">
        <f>PPCL_NG!I72+PPCL_Spot!I72+GT_NG!I72+GT_Spot!I72+Bawana_NG!I72+Bawana_RLNG!I72+Bawana_Spot!I72</f>
        <v>-2.1800000000000002</v>
      </c>
      <c r="C72" s="197">
        <f>PPCL_NG!P72+PPCL_Spot!P72+GT_NG!P72+GT_Spot!P72+Bawana_NG!P72+Bawana_RLNG!P72+Bawana_Spot!P72</f>
        <v>-2.47071</v>
      </c>
      <c r="D72" s="198">
        <f t="shared" si="6"/>
        <v>0.2907099999999998</v>
      </c>
      <c r="E72" s="197">
        <f>PPCL_NG!J72+PPCL_Spot!J72+GT_NG!J72+GT_Spot!J72+Bawana_NG!J72+Bawana_RLNG!J72+Bawana_Spot!J72</f>
        <v>-1.26</v>
      </c>
      <c r="F72" s="197">
        <f>PPCL_NG!Q72+PPCL_Spot!Q72+GT_NG!Q72+GT_Spot!Q72+Bawana_NG!Q72+Bawana_RLNG!Q72+Bawana_Spot!Q72</f>
        <v>-1.4191799999999999</v>
      </c>
      <c r="G72" s="198">
        <f t="shared" si="7"/>
        <v>0.15917999999999988</v>
      </c>
      <c r="H72" s="197">
        <f>PPCL_NG!K72+PPCL_Spot!K72+GT_NG!K72+GT_Spot!K72+Bawana_NG!K72+Bawana_RLNG!K72+Bawana_Spot!K72</f>
        <v>-0.13</v>
      </c>
      <c r="I72" s="197">
        <f>PPCL_NG!R72+PPCL_Spot!R72+GT_NG!R72+GT_Spot!R72+Bawana_NG!R72+Bawana_RLNG!R72+Bawana_Spot!R72</f>
        <v>-0.13</v>
      </c>
      <c r="J72" s="198">
        <f t="shared" si="8"/>
        <v>0</v>
      </c>
      <c r="K72" s="197">
        <f>PPCL_NG!L72+PPCL_Spot!L72+GT_NG!L72+GT_Spot!L72+Bawana_NG!L72+Bawana_RLNG!L72+Bawana_Spot!L72</f>
        <v>-0.51</v>
      </c>
      <c r="L72" s="197">
        <f>PPCL_NG!S72+PPCL_Spot!S72+GT_NG!S72+GT_Spot!S72+Bawana_NG!S72+Bawana_RLNG!S72+Bawana_Spot!S72</f>
        <v>-0.54464999999999997</v>
      </c>
      <c r="M72" s="198">
        <f t="shared" si="9"/>
        <v>3.4649999999999959E-2</v>
      </c>
      <c r="N72" s="197">
        <f>PPCL_NG!M72+PPCL_Spot!M72+GT_NG!M72+GT_Spot!M72+Bawana_NG!M72+Bawana_RLNG!M72+Bawana_Spot!M72</f>
        <v>-1.52</v>
      </c>
      <c r="O72" s="197">
        <f>PPCL_NG!T72+PPCL_Spot!T72+GT_NG!T72+GT_Spot!T72+Bawana_NG!T72+Bawana_RLNG!T72+Bawana_Spot!T72</f>
        <v>-1.7276899999999999</v>
      </c>
      <c r="P72" s="198">
        <f t="shared" si="10"/>
        <v>0.20768999999999993</v>
      </c>
      <c r="Q72" s="198">
        <f t="shared" si="11"/>
        <v>0.69222999999999957</v>
      </c>
    </row>
    <row r="73" spans="1:17">
      <c r="A73" s="33" t="s">
        <v>115</v>
      </c>
      <c r="B73" s="197">
        <f>PPCL_NG!I73+PPCL_Spot!I73+GT_NG!I73+GT_Spot!I73+Bawana_NG!I73+Bawana_RLNG!I73+Bawana_Spot!I73</f>
        <v>7.16</v>
      </c>
      <c r="C73" s="197">
        <f>PPCL_NG!P73+PPCL_Spot!P73+GT_NG!P73+GT_Spot!P73+Bawana_NG!P73+Bawana_RLNG!P73+Bawana_Spot!P73</f>
        <v>6.8654008093427485</v>
      </c>
      <c r="D73" s="198">
        <f t="shared" si="6"/>
        <v>0.2945991906572516</v>
      </c>
      <c r="E73" s="197">
        <f>PPCL_NG!J73+PPCL_Spot!J73+GT_NG!J73+GT_Spot!J73+Bawana_NG!J73+Bawana_RLNG!J73+Bawana_Spot!J73</f>
        <v>4.1400000000000006</v>
      </c>
      <c r="F73" s="197">
        <f>PPCL_NG!Q73+PPCL_Spot!Q73+GT_NG!Q73+GT_Spot!Q73+Bawana_NG!Q73+Bawana_RLNG!Q73+Bawana_Spot!Q73</f>
        <v>3.978571222161869</v>
      </c>
      <c r="G73" s="198">
        <f t="shared" si="7"/>
        <v>0.16142877783813159</v>
      </c>
      <c r="H73" s="197">
        <f>PPCL_NG!K73+PPCL_Spot!K73+GT_NG!K73+GT_Spot!K73+Bawana_NG!K73+Bawana_RLNG!K73+Bawana_Spot!K73</f>
        <v>0.42000000000000004</v>
      </c>
      <c r="I73" s="197">
        <f>PPCL_NG!R73+PPCL_Spot!R73+GT_NG!R73+GT_Spot!R73+Bawana_NG!R73+Bawana_RLNG!R73+Bawana_Spot!R73</f>
        <v>0.41977186311787074</v>
      </c>
      <c r="J73" s="198">
        <f t="shared" si="8"/>
        <v>2.2813688212930394E-4</v>
      </c>
      <c r="K73" s="197">
        <f>PPCL_NG!L73+PPCL_Spot!L73+GT_NG!L73+GT_Spot!L73+Bawana_NG!L73+Bawana_RLNG!L73+Bawana_Spot!L73</f>
        <v>1.68</v>
      </c>
      <c r="L73" s="197">
        <f>PPCL_NG!S73+PPCL_Spot!S73+GT_NG!S73+GT_Spot!S73+Bawana_NG!S73+Bawana_RLNG!S73+Bawana_Spot!S73</f>
        <v>1.6444374524714827</v>
      </c>
      <c r="M73" s="198">
        <f t="shared" si="9"/>
        <v>3.5562547528517285E-2</v>
      </c>
      <c r="N73" s="197">
        <f>PPCL_NG!M73+PPCL_Spot!M73+GT_NG!M73+GT_Spot!M73+Bawana_NG!M73+Bawana_RLNG!M73+Bawana_Spot!M73</f>
        <v>5.01</v>
      </c>
      <c r="O73" s="197">
        <f>PPCL_NG!T73+PPCL_Spot!T73+GT_NG!T73+GT_Spot!T73+Bawana_NG!T73+Bawana_RLNG!T73+Bawana_Spot!T73</f>
        <v>4.7995886529060288</v>
      </c>
      <c r="P73" s="198">
        <f t="shared" si="10"/>
        <v>0.21041134709397102</v>
      </c>
      <c r="Q73" s="198">
        <f t="shared" si="11"/>
        <v>0.7022300000000008</v>
      </c>
    </row>
    <row r="74" spans="1:17">
      <c r="A74" s="33" t="s">
        <v>116</v>
      </c>
      <c r="B74" s="197">
        <f>PPCL_NG!I74+PPCL_Spot!I74+GT_NG!I74+GT_Spot!I74+Bawana_NG!I74+Bawana_RLNG!I74+Bawana_Spot!I74</f>
        <v>7.16</v>
      </c>
      <c r="C74" s="197">
        <f>PPCL_NG!P74+PPCL_Spot!P74+GT_NG!P74+GT_Spot!P74+Bawana_NG!P74+Bawana_RLNG!P74+Bawana_Spot!P74</f>
        <v>6.8654008093427485</v>
      </c>
      <c r="D74" s="198">
        <f t="shared" si="6"/>
        <v>0.2945991906572516</v>
      </c>
      <c r="E74" s="197">
        <f>PPCL_NG!J74+PPCL_Spot!J74+GT_NG!J74+GT_Spot!J74+Bawana_NG!J74+Bawana_RLNG!J74+Bawana_Spot!J74</f>
        <v>4.1400000000000006</v>
      </c>
      <c r="F74" s="197">
        <f>PPCL_NG!Q74+PPCL_Spot!Q74+GT_NG!Q74+GT_Spot!Q74+Bawana_NG!Q74+Bawana_RLNG!Q74+Bawana_Spot!Q74</f>
        <v>3.978571222161869</v>
      </c>
      <c r="G74" s="198">
        <f t="shared" si="7"/>
        <v>0.16142877783813159</v>
      </c>
      <c r="H74" s="197">
        <f>PPCL_NG!K74+PPCL_Spot!K74+GT_NG!K74+GT_Spot!K74+Bawana_NG!K74+Bawana_RLNG!K74+Bawana_Spot!K74</f>
        <v>0.42000000000000004</v>
      </c>
      <c r="I74" s="197">
        <f>PPCL_NG!R74+PPCL_Spot!R74+GT_NG!R74+GT_Spot!R74+Bawana_NG!R74+Bawana_RLNG!R74+Bawana_Spot!R74</f>
        <v>0.41977186311787074</v>
      </c>
      <c r="J74" s="198">
        <f t="shared" si="8"/>
        <v>2.2813688212930394E-4</v>
      </c>
      <c r="K74" s="197">
        <f>PPCL_NG!L74+PPCL_Spot!L74+GT_NG!L74+GT_Spot!L74+Bawana_NG!L74+Bawana_RLNG!L74+Bawana_Spot!L74</f>
        <v>1.68</v>
      </c>
      <c r="L74" s="197">
        <f>PPCL_NG!S74+PPCL_Spot!S74+GT_NG!S74+GT_Spot!S74+Bawana_NG!S74+Bawana_RLNG!S74+Bawana_Spot!S74</f>
        <v>1.6444374524714827</v>
      </c>
      <c r="M74" s="198">
        <f t="shared" si="9"/>
        <v>3.5562547528517285E-2</v>
      </c>
      <c r="N74" s="197">
        <f>PPCL_NG!M74+PPCL_Spot!M74+GT_NG!M74+GT_Spot!M74+Bawana_NG!M74+Bawana_RLNG!M74+Bawana_Spot!M74</f>
        <v>5.01</v>
      </c>
      <c r="O74" s="197">
        <f>PPCL_NG!T74+PPCL_Spot!T74+GT_NG!T74+GT_Spot!T74+Bawana_NG!T74+Bawana_RLNG!T74+Bawana_Spot!T74</f>
        <v>4.7995886529060288</v>
      </c>
      <c r="P74" s="198">
        <f t="shared" si="10"/>
        <v>0.21041134709397102</v>
      </c>
      <c r="Q74" s="198">
        <f t="shared" si="11"/>
        <v>0.7022300000000008</v>
      </c>
    </row>
    <row r="75" spans="1:17">
      <c r="A75" s="33" t="s">
        <v>117</v>
      </c>
      <c r="B75" s="197">
        <f>PPCL_NG!I75+PPCL_Spot!I75+GT_NG!I75+GT_Spot!I75+Bawana_NG!I75+Bawana_RLNG!I75+Bawana_Spot!I75</f>
        <v>7.16</v>
      </c>
      <c r="C75" s="197">
        <f>PPCL_NG!P75+PPCL_Spot!P75+GT_NG!P75+GT_Spot!P75+Bawana_NG!P75+Bawana_RLNG!P75+Bawana_Spot!P75</f>
        <v>6.9899908093427481</v>
      </c>
      <c r="D75" s="198">
        <f t="shared" si="6"/>
        <v>0.17000919065725206</v>
      </c>
      <c r="E75" s="197">
        <f>PPCL_NG!J75+PPCL_Spot!J75+GT_NG!J75+GT_Spot!J75+Bawana_NG!J75+Bawana_RLNG!J75+Bawana_Spot!J75</f>
        <v>4.1400000000000006</v>
      </c>
      <c r="F75" s="197">
        <f>PPCL_NG!Q75+PPCL_Spot!Q75+GT_NG!Q75+GT_Spot!Q75+Bawana_NG!Q75+Bawana_RLNG!Q75+Bawana_Spot!Q75</f>
        <v>4.0467912221618692</v>
      </c>
      <c r="G75" s="198">
        <f t="shared" si="7"/>
        <v>9.3208777838131418E-2</v>
      </c>
      <c r="H75" s="197">
        <f>PPCL_NG!K75+PPCL_Spot!K75+GT_NG!K75+GT_Spot!K75+Bawana_NG!K75+Bawana_RLNG!K75+Bawana_Spot!K75</f>
        <v>0.42000000000000004</v>
      </c>
      <c r="I75" s="197">
        <f>PPCL_NG!R75+PPCL_Spot!R75+GT_NG!R75+GT_Spot!R75+Bawana_NG!R75+Bawana_RLNG!R75+Bawana_Spot!R75</f>
        <v>0.41977186311787074</v>
      </c>
      <c r="J75" s="198">
        <f t="shared" si="8"/>
        <v>2.2813688212930394E-4</v>
      </c>
      <c r="K75" s="197">
        <f>PPCL_NG!L75+PPCL_Spot!L75+GT_NG!L75+GT_Spot!L75+Bawana_NG!L75+Bawana_RLNG!L75+Bawana_Spot!L75</f>
        <v>1.68</v>
      </c>
      <c r="L75" s="197">
        <f>PPCL_NG!S75+PPCL_Spot!S75+GT_NG!S75+GT_Spot!S75+Bawana_NG!S75+Bawana_RLNG!S75+Bawana_Spot!S75</f>
        <v>1.6592874524714827</v>
      </c>
      <c r="M75" s="198">
        <f t="shared" si="9"/>
        <v>2.0712547528517256E-2</v>
      </c>
      <c r="N75" s="197">
        <f>PPCL_NG!M75+PPCL_Spot!M75+GT_NG!M75+GT_Spot!M75+Bawana_NG!M75+Bawana_RLNG!M75+Bawana_Spot!M75</f>
        <v>5.01</v>
      </c>
      <c r="O75" s="197">
        <f>PPCL_NG!T75+PPCL_Spot!T75+GT_NG!T75+GT_Spot!T75+Bawana_NG!T75+Bawana_RLNG!T75+Bawana_Spot!T75</f>
        <v>4.8885986529060288</v>
      </c>
      <c r="P75" s="198">
        <f t="shared" si="10"/>
        <v>0.12140134709397099</v>
      </c>
      <c r="Q75" s="198">
        <f t="shared" si="11"/>
        <v>0.40556000000000103</v>
      </c>
    </row>
    <row r="76" spans="1:17">
      <c r="A76" s="33" t="s">
        <v>118</v>
      </c>
      <c r="B76" s="197">
        <f>PPCL_NG!I76+PPCL_Spot!I76+GT_NG!I76+GT_Spot!I76+Bawana_NG!I76+Bawana_RLNG!I76+Bawana_Spot!I76</f>
        <v>7.16</v>
      </c>
      <c r="C76" s="197">
        <f>PPCL_NG!P76+PPCL_Spot!P76+GT_NG!P76+GT_Spot!P76+Bawana_NG!P76+Bawana_RLNG!P76+Bawana_Spot!P76</f>
        <v>6.9899908093427481</v>
      </c>
      <c r="D76" s="198">
        <f t="shared" si="6"/>
        <v>0.17000919065725206</v>
      </c>
      <c r="E76" s="197">
        <f>PPCL_NG!J76+PPCL_Spot!J76+GT_NG!J76+GT_Spot!J76+Bawana_NG!J76+Bawana_RLNG!J76+Bawana_Spot!J76</f>
        <v>4.1400000000000006</v>
      </c>
      <c r="F76" s="197">
        <f>PPCL_NG!Q76+PPCL_Spot!Q76+GT_NG!Q76+GT_Spot!Q76+Bawana_NG!Q76+Bawana_RLNG!Q76+Bawana_Spot!Q76</f>
        <v>4.0467912221618692</v>
      </c>
      <c r="G76" s="198">
        <f t="shared" si="7"/>
        <v>9.3208777838131418E-2</v>
      </c>
      <c r="H76" s="197">
        <f>PPCL_NG!K76+PPCL_Spot!K76+GT_NG!K76+GT_Spot!K76+Bawana_NG!K76+Bawana_RLNG!K76+Bawana_Spot!K76</f>
        <v>0.42000000000000004</v>
      </c>
      <c r="I76" s="197">
        <f>PPCL_NG!R76+PPCL_Spot!R76+GT_NG!R76+GT_Spot!R76+Bawana_NG!R76+Bawana_RLNG!R76+Bawana_Spot!R76</f>
        <v>0.41977186311787074</v>
      </c>
      <c r="J76" s="198">
        <f t="shared" si="8"/>
        <v>2.2813688212930394E-4</v>
      </c>
      <c r="K76" s="197">
        <f>PPCL_NG!L76+PPCL_Spot!L76+GT_NG!L76+GT_Spot!L76+Bawana_NG!L76+Bawana_RLNG!L76+Bawana_Spot!L76</f>
        <v>1.68</v>
      </c>
      <c r="L76" s="197">
        <f>PPCL_NG!S76+PPCL_Spot!S76+GT_NG!S76+GT_Spot!S76+Bawana_NG!S76+Bawana_RLNG!S76+Bawana_Spot!S76</f>
        <v>1.6592874524714827</v>
      </c>
      <c r="M76" s="198">
        <f t="shared" si="9"/>
        <v>2.0712547528517256E-2</v>
      </c>
      <c r="N76" s="197">
        <f>PPCL_NG!M76+PPCL_Spot!M76+GT_NG!M76+GT_Spot!M76+Bawana_NG!M76+Bawana_RLNG!M76+Bawana_Spot!M76</f>
        <v>5.01</v>
      </c>
      <c r="O76" s="197">
        <f>PPCL_NG!T76+PPCL_Spot!T76+GT_NG!T76+GT_Spot!T76+Bawana_NG!T76+Bawana_RLNG!T76+Bawana_Spot!T76</f>
        <v>4.8885986529060288</v>
      </c>
      <c r="P76" s="198">
        <f t="shared" si="10"/>
        <v>0.12140134709397099</v>
      </c>
      <c r="Q76" s="198">
        <f t="shared" si="11"/>
        <v>0.40556000000000103</v>
      </c>
    </row>
    <row r="77" spans="1:17">
      <c r="A77" s="33" t="s">
        <v>119</v>
      </c>
      <c r="B77" s="197">
        <f>PPCL_NG!I77+PPCL_Spot!I77+GT_NG!I77+GT_Spot!I77+Bawana_NG!I77+Bawana_RLNG!I77+Bawana_Spot!I77</f>
        <v>7.16</v>
      </c>
      <c r="C77" s="197">
        <f>PPCL_NG!P77+PPCL_Spot!P77+GT_NG!P77+GT_Spot!P77+Bawana_NG!P77+Bawana_RLNG!P77+Bawana_Spot!P77</f>
        <v>6.9899908093427481</v>
      </c>
      <c r="D77" s="198">
        <f t="shared" si="6"/>
        <v>0.17000919065725206</v>
      </c>
      <c r="E77" s="197">
        <f>PPCL_NG!J77+PPCL_Spot!J77+GT_NG!J77+GT_Spot!J77+Bawana_NG!J77+Bawana_RLNG!J77+Bawana_Spot!J77</f>
        <v>4.1400000000000006</v>
      </c>
      <c r="F77" s="197">
        <f>PPCL_NG!Q77+PPCL_Spot!Q77+GT_NG!Q77+GT_Spot!Q77+Bawana_NG!Q77+Bawana_RLNG!Q77+Bawana_Spot!Q77</f>
        <v>4.0467912221618692</v>
      </c>
      <c r="G77" s="198">
        <f t="shared" si="7"/>
        <v>9.3208777838131418E-2</v>
      </c>
      <c r="H77" s="197">
        <f>PPCL_NG!K77+PPCL_Spot!K77+GT_NG!K77+GT_Spot!K77+Bawana_NG!K77+Bawana_RLNG!K77+Bawana_Spot!K77</f>
        <v>0.42000000000000004</v>
      </c>
      <c r="I77" s="197">
        <f>PPCL_NG!R77+PPCL_Spot!R77+GT_NG!R77+GT_Spot!R77+Bawana_NG!R77+Bawana_RLNG!R77+Bawana_Spot!R77</f>
        <v>0.41977186311787074</v>
      </c>
      <c r="J77" s="198">
        <f t="shared" si="8"/>
        <v>2.2813688212930394E-4</v>
      </c>
      <c r="K77" s="197">
        <f>PPCL_NG!L77+PPCL_Spot!L77+GT_NG!L77+GT_Spot!L77+Bawana_NG!L77+Bawana_RLNG!L77+Bawana_Spot!L77</f>
        <v>1.68</v>
      </c>
      <c r="L77" s="197">
        <f>PPCL_NG!S77+PPCL_Spot!S77+GT_NG!S77+GT_Spot!S77+Bawana_NG!S77+Bawana_RLNG!S77+Bawana_Spot!S77</f>
        <v>1.6592874524714827</v>
      </c>
      <c r="M77" s="198">
        <f t="shared" si="9"/>
        <v>2.0712547528517256E-2</v>
      </c>
      <c r="N77" s="197">
        <f>PPCL_NG!M77+PPCL_Spot!M77+GT_NG!M77+GT_Spot!M77+Bawana_NG!M77+Bawana_RLNG!M77+Bawana_Spot!M77</f>
        <v>5.01</v>
      </c>
      <c r="O77" s="197">
        <f>PPCL_NG!T77+PPCL_Spot!T77+GT_NG!T77+GT_Spot!T77+Bawana_NG!T77+Bawana_RLNG!T77+Bawana_Spot!T77</f>
        <v>4.8885986529060288</v>
      </c>
      <c r="P77" s="198">
        <f t="shared" si="10"/>
        <v>0.12140134709397099</v>
      </c>
      <c r="Q77" s="198">
        <f t="shared" si="11"/>
        <v>0.40556000000000103</v>
      </c>
    </row>
    <row r="78" spans="1:17">
      <c r="A78" s="33" t="s">
        <v>120</v>
      </c>
      <c r="B78" s="197">
        <f>PPCL_NG!I78+PPCL_Spot!I78+GT_NG!I78+GT_Spot!I78+Bawana_NG!I78+Bawana_RLNG!I78+Bawana_Spot!I78</f>
        <v>7.16</v>
      </c>
      <c r="C78" s="197">
        <f>PPCL_NG!P78+PPCL_Spot!P78+GT_NG!P78+GT_Spot!P78+Bawana_NG!P78+Bawana_RLNG!P78+Bawana_Spot!P78</f>
        <v>6.9899908093427481</v>
      </c>
      <c r="D78" s="198">
        <f t="shared" si="6"/>
        <v>0.17000919065725206</v>
      </c>
      <c r="E78" s="197">
        <f>PPCL_NG!J78+PPCL_Spot!J78+GT_NG!J78+GT_Spot!J78+Bawana_NG!J78+Bawana_RLNG!J78+Bawana_Spot!J78</f>
        <v>4.1400000000000006</v>
      </c>
      <c r="F78" s="197">
        <f>PPCL_NG!Q78+PPCL_Spot!Q78+GT_NG!Q78+GT_Spot!Q78+Bawana_NG!Q78+Bawana_RLNG!Q78+Bawana_Spot!Q78</f>
        <v>4.0467912221618692</v>
      </c>
      <c r="G78" s="198">
        <f t="shared" si="7"/>
        <v>9.3208777838131418E-2</v>
      </c>
      <c r="H78" s="197">
        <f>PPCL_NG!K78+PPCL_Spot!K78+GT_NG!K78+GT_Spot!K78+Bawana_NG!K78+Bawana_RLNG!K78+Bawana_Spot!K78</f>
        <v>0.42000000000000004</v>
      </c>
      <c r="I78" s="197">
        <f>PPCL_NG!R78+PPCL_Spot!R78+GT_NG!R78+GT_Spot!R78+Bawana_NG!R78+Bawana_RLNG!R78+Bawana_Spot!R78</f>
        <v>0.41977186311787074</v>
      </c>
      <c r="J78" s="198">
        <f t="shared" si="8"/>
        <v>2.2813688212930394E-4</v>
      </c>
      <c r="K78" s="197">
        <f>PPCL_NG!L78+PPCL_Spot!L78+GT_NG!L78+GT_Spot!L78+Bawana_NG!L78+Bawana_RLNG!L78+Bawana_Spot!L78</f>
        <v>1.68</v>
      </c>
      <c r="L78" s="197">
        <f>PPCL_NG!S78+PPCL_Spot!S78+GT_NG!S78+GT_Spot!S78+Bawana_NG!S78+Bawana_RLNG!S78+Bawana_Spot!S78</f>
        <v>1.6592874524714827</v>
      </c>
      <c r="M78" s="198">
        <f t="shared" si="9"/>
        <v>2.0712547528517256E-2</v>
      </c>
      <c r="N78" s="197">
        <f>PPCL_NG!M78+PPCL_Spot!M78+GT_NG!M78+GT_Spot!M78+Bawana_NG!M78+Bawana_RLNG!M78+Bawana_Spot!M78</f>
        <v>5.01</v>
      </c>
      <c r="O78" s="197">
        <f>PPCL_NG!T78+PPCL_Spot!T78+GT_NG!T78+GT_Spot!T78+Bawana_NG!T78+Bawana_RLNG!T78+Bawana_Spot!T78</f>
        <v>4.8885986529060288</v>
      </c>
      <c r="P78" s="198">
        <f t="shared" si="10"/>
        <v>0.12140134709397099</v>
      </c>
      <c r="Q78" s="198">
        <f t="shared" si="11"/>
        <v>0.40556000000000103</v>
      </c>
    </row>
    <row r="79" spans="1:17">
      <c r="A79" s="33" t="s">
        <v>121</v>
      </c>
      <c r="B79" s="197">
        <f>PPCL_NG!I79+PPCL_Spot!I79+GT_NG!I79+GT_Spot!I79+Bawana_NG!I79+Bawana_RLNG!I79+Bawana_Spot!I79</f>
        <v>37.42</v>
      </c>
      <c r="C79" s="197">
        <f>PPCL_NG!P79+PPCL_Spot!P79+GT_NG!P79+GT_Spot!P79+Bawana_NG!P79+Bawana_RLNG!P79+Bawana_Spot!P79</f>
        <v>37.263190773824341</v>
      </c>
      <c r="D79" s="198">
        <f t="shared" si="6"/>
        <v>0.1568092261756604</v>
      </c>
      <c r="E79" s="197">
        <f>PPCL_NG!J79+PPCL_Spot!J79+GT_NG!J79+GT_Spot!J79+Bawana_NG!J79+Bawana_RLNG!J79+Bawana_Spot!J79</f>
        <v>15.4</v>
      </c>
      <c r="F79" s="197">
        <f>PPCL_NG!Q79+PPCL_Spot!Q79+GT_NG!Q79+GT_Spot!Q79+Bawana_NG!Q79+Bawana_RLNG!Q79+Bawana_Spot!Q79</f>
        <v>15.312871798954966</v>
      </c>
      <c r="G79" s="198">
        <f t="shared" si="7"/>
        <v>8.7128201045034714E-2</v>
      </c>
      <c r="H79" s="197">
        <f>PPCL_NG!K79+PPCL_Spot!K79+GT_NG!K79+GT_Spot!K79+Bawana_NG!K79+Bawana_RLNG!K79+Bawana_Spot!K79</f>
        <v>1.63</v>
      </c>
      <c r="I79" s="197">
        <f>PPCL_NG!R79+PPCL_Spot!R79+GT_NG!R79+GT_Spot!R79+Bawana_NG!R79+Bawana_RLNG!R79+Bawana_Spot!R79</f>
        <v>1.6304055735257528</v>
      </c>
      <c r="J79" s="198">
        <f t="shared" si="8"/>
        <v>-4.0557352575287808E-4</v>
      </c>
      <c r="K79" s="197">
        <f>PPCL_NG!L79+PPCL_Spot!L79+GT_NG!L79+GT_Spot!L79+Bawana_NG!L79+Bawana_RLNG!L79+Bawana_Spot!L79</f>
        <v>6.44</v>
      </c>
      <c r="L79" s="197">
        <f>PPCL_NG!S79+PPCL_Spot!S79+GT_NG!S79+GT_Spot!S79+Bawana_NG!S79+Bawana_RLNG!S79+Bawana_Spot!S79</f>
        <v>6.4218023886538953</v>
      </c>
      <c r="M79" s="198">
        <f t="shared" si="9"/>
        <v>1.8197611346105091E-2</v>
      </c>
      <c r="N79" s="197">
        <f>PPCL_NG!M79+PPCL_Spot!M79+GT_NG!M79+GT_Spot!M79+Bawana_NG!M79+Bawana_RLNG!M79+Bawana_Spot!M79</f>
        <v>19.489999999999998</v>
      </c>
      <c r="O79" s="197">
        <f>PPCL_NG!T79+PPCL_Spot!T79+GT_NG!T79+GT_Spot!T79+Bawana_NG!T79+Bawana_RLNG!T79+Bawana_Spot!T79</f>
        <v>19.376169465041055</v>
      </c>
      <c r="P79" s="198">
        <f t="shared" si="10"/>
        <v>0.11383053495894302</v>
      </c>
      <c r="Q79" s="198">
        <f t="shared" si="11"/>
        <v>0.37555999999999035</v>
      </c>
    </row>
    <row r="80" spans="1:17">
      <c r="A80" s="33" t="s">
        <v>122</v>
      </c>
      <c r="B80" s="197">
        <f>PPCL_NG!I80+PPCL_Spot!I80+GT_NG!I80+GT_Spot!I80+Bawana_NG!I80+Bawana_RLNG!I80+Bawana_Spot!I80</f>
        <v>56.13</v>
      </c>
      <c r="C80" s="197">
        <f>PPCL_NG!P80+PPCL_Spot!P80+GT_NG!P80+GT_Spot!P80+Bawana_NG!P80+Bawana_RLNG!P80+Bawana_Spot!P80</f>
        <v>55.959225385189491</v>
      </c>
      <c r="D80" s="198">
        <f t="shared" si="6"/>
        <v>0.17077461481051159</v>
      </c>
      <c r="E80" s="197">
        <f>PPCL_NG!J80+PPCL_Spot!J80+GT_NG!J80+GT_Spot!J80+Bawana_NG!J80+Bawana_RLNG!J80+Bawana_Spot!J80</f>
        <v>23.11</v>
      </c>
      <c r="F80" s="197">
        <f>PPCL_NG!Q80+PPCL_Spot!Q80+GT_NG!Q80+GT_Spot!Q80+Bawana_NG!Q80+Bawana_RLNG!Q80+Bawana_Spot!Q80</f>
        <v>23.017123589020649</v>
      </c>
      <c r="G80" s="198">
        <f t="shared" si="7"/>
        <v>9.287641097935051E-2</v>
      </c>
      <c r="H80" s="197">
        <f>PPCL_NG!K80+PPCL_Spot!K80+GT_NG!K80+GT_Spot!K80+Bawana_NG!K80+Bawana_RLNG!K80+Bawana_Spot!K80</f>
        <v>2.4500000000000002</v>
      </c>
      <c r="I80" s="197">
        <f>PPCL_NG!R80+PPCL_Spot!R80+GT_NG!R80+GT_Spot!R80+Bawana_NG!R80+Bawana_RLNG!R80+Bawana_Spot!R80</f>
        <v>2.4497968322414798</v>
      </c>
      <c r="J80" s="198">
        <f t="shared" si="8"/>
        <v>2.0316775852036173E-4</v>
      </c>
      <c r="K80" s="197">
        <f>PPCL_NG!L80+PPCL_Spot!L80+GT_NG!L80+GT_Spot!L80+Bawana_NG!L80+Bawana_RLNG!L80+Bawana_Spot!L80</f>
        <v>9.66</v>
      </c>
      <c r="L80" s="197">
        <f>PPCL_NG!S80+PPCL_Spot!S80+GT_NG!S80+GT_Spot!S80+Bawana_NG!S80+Bawana_RLNG!S80+Bawana_Spot!S80</f>
        <v>9.6393989385521195</v>
      </c>
      <c r="M80" s="198">
        <f t="shared" si="9"/>
        <v>2.0601061447880653E-2</v>
      </c>
      <c r="N80" s="197">
        <f>PPCL_NG!M80+PPCL_Spot!M80+GT_NG!M80+GT_Spot!M80+Bawana_NG!M80+Bawana_RLNG!M80+Bawana_Spot!M80</f>
        <v>29.24</v>
      </c>
      <c r="O80" s="197">
        <f>PPCL_NG!T80+PPCL_Spot!T80+GT_NG!T80+GT_Spot!T80+Bawana_NG!T80+Bawana_RLNG!T80+Bawana_Spot!T80</f>
        <v>29.118895254996268</v>
      </c>
      <c r="P80" s="198">
        <f t="shared" si="10"/>
        <v>0.12110474500373059</v>
      </c>
      <c r="Q80" s="198">
        <f t="shared" si="11"/>
        <v>0.4055599999999937</v>
      </c>
    </row>
    <row r="81" spans="1:17">
      <c r="A81" s="33" t="s">
        <v>123</v>
      </c>
      <c r="B81" s="197">
        <f>PPCL_NG!I81+PPCL_Spot!I81+GT_NG!I81+GT_Spot!I81+Bawana_NG!I81+Bawana_RLNG!I81+Bawana_Spot!I81</f>
        <v>57.69</v>
      </c>
      <c r="C81" s="197">
        <f>PPCL_NG!P81+PPCL_Spot!P81+GT_NG!P81+GT_Spot!P81+Bawana_NG!P81+Bawana_RLNG!P81+Bawana_Spot!P81</f>
        <v>57.523879999999998</v>
      </c>
      <c r="D81" s="198">
        <f t="shared" si="6"/>
        <v>0.16611999999999938</v>
      </c>
      <c r="E81" s="197">
        <f>PPCL_NG!J81+PPCL_Spot!J81+GT_NG!J81+GT_Spot!J81+Bawana_NG!J81+Bawana_RLNG!J81+Bawana_Spot!J81</f>
        <v>30.94</v>
      </c>
      <c r="F81" s="197">
        <f>PPCL_NG!Q81+PPCL_Spot!Q81+GT_NG!Q81+GT_Spot!Q81+Bawana_NG!Q81+Bawana_RLNG!Q81+Bawana_Spot!Q81</f>
        <v>30.849040000000002</v>
      </c>
      <c r="G81" s="198">
        <f t="shared" si="7"/>
        <v>9.0959999999999042E-2</v>
      </c>
      <c r="H81" s="197">
        <f>PPCL_NG!K81+PPCL_Spot!K81+GT_NG!K81+GT_Spot!K81+Bawana_NG!K81+Bawana_RLNG!K81+Bawana_Spot!K81</f>
        <v>3.28</v>
      </c>
      <c r="I81" s="197">
        <f>PPCL_NG!R81+PPCL_Spot!R81+GT_NG!R81+GT_Spot!R81+Bawana_NG!R81+Bawana_RLNG!R81+Bawana_Spot!R81</f>
        <v>3.28</v>
      </c>
      <c r="J81" s="198">
        <f t="shared" si="8"/>
        <v>0</v>
      </c>
      <c r="K81" s="197">
        <f>PPCL_NG!L81+PPCL_Spot!L81+GT_NG!L81+GT_Spot!L81+Bawana_NG!L81+Bawana_RLNG!L81+Bawana_Spot!L81</f>
        <v>12.94</v>
      </c>
      <c r="L81" s="197">
        <f>PPCL_NG!S81+PPCL_Spot!S81+GT_NG!S81+GT_Spot!S81+Bawana_NG!S81+Bawana_RLNG!S81+Bawana_Spot!S81</f>
        <v>12.920199999999999</v>
      </c>
      <c r="M81" s="198">
        <f t="shared" si="9"/>
        <v>1.980000000000004E-2</v>
      </c>
      <c r="N81" s="197">
        <f>PPCL_NG!M81+PPCL_Spot!M81+GT_NG!M81+GT_Spot!M81+Bawana_NG!M81+Bawana_RLNG!M81+Bawana_Spot!M81</f>
        <v>39.15</v>
      </c>
      <c r="O81" s="197">
        <f>PPCL_NG!T81+PPCL_Spot!T81+GT_NG!T81+GT_Spot!T81+Bawana_NG!T81+Bawana_RLNG!T81+Bawana_Spot!T81</f>
        <v>39.031320000000001</v>
      </c>
      <c r="P81" s="198">
        <f t="shared" si="10"/>
        <v>0.11867999999999768</v>
      </c>
      <c r="Q81" s="198">
        <f t="shared" si="11"/>
        <v>0.39555999999999614</v>
      </c>
    </row>
    <row r="82" spans="1:17">
      <c r="A82" s="33" t="s">
        <v>124</v>
      </c>
      <c r="B82" s="197">
        <f>PPCL_NG!I82+PPCL_Spot!I82+GT_NG!I82+GT_Spot!I82+Bawana_NG!I82+Bawana_RLNG!I82+Bawana_Spot!I82</f>
        <v>102.56</v>
      </c>
      <c r="C82" s="197">
        <f>PPCL_NG!P82+PPCL_Spot!P82+GT_NG!P82+GT_Spot!P82+Bawana_NG!P82+Bawana_RLNG!P82+Bawana_Spot!P82</f>
        <v>102.38987390648802</v>
      </c>
      <c r="D82" s="198">
        <f t="shared" si="6"/>
        <v>0.17012609351198194</v>
      </c>
      <c r="E82" s="197">
        <f>PPCL_NG!J82+PPCL_Spot!J82+GT_NG!J82+GT_Spot!J82+Bawana_NG!J82+Bawana_RLNG!J82+Bawana_Spot!J82</f>
        <v>55</v>
      </c>
      <c r="F82" s="197">
        <f>PPCL_NG!Q82+PPCL_Spot!Q82+GT_NG!Q82+GT_Spot!Q82+Bawana_NG!Q82+Bawana_RLNG!Q82+Bawana_Spot!Q82</f>
        <v>54.906891646420064</v>
      </c>
      <c r="G82" s="198">
        <f t="shared" si="7"/>
        <v>9.3108353579935965E-2</v>
      </c>
      <c r="H82" s="197">
        <f>PPCL_NG!K82+PPCL_Spot!K82+GT_NG!K82+GT_Spot!K82+Bawana_NG!K82+Bawana_RLNG!K82+Bawana_Spot!K82</f>
        <v>5.84</v>
      </c>
      <c r="I82" s="197">
        <f>PPCL_NG!R82+PPCL_Spot!R82+GT_NG!R82+GT_Spot!R82+Bawana_NG!R82+Bawana_RLNG!R82+Bawana_Spot!R82</f>
        <v>5.8397718839107844</v>
      </c>
      <c r="J82" s="198">
        <f t="shared" si="8"/>
        <v>2.2811608921546878E-4</v>
      </c>
      <c r="K82" s="197">
        <f>PPCL_NG!L82+PPCL_Spot!L82+GT_NG!L82+GT_Spot!L82+Bawana_NG!L82+Bawana_RLNG!L82+Bawana_Spot!L82</f>
        <v>23</v>
      </c>
      <c r="L82" s="197">
        <f>PPCL_NG!S82+PPCL_Spot!S82+GT_NG!S82+GT_Spot!S82+Bawana_NG!S82+Bawana_RLNG!S82+Bawana_Spot!S82</f>
        <v>22.979301597593846</v>
      </c>
      <c r="M82" s="198">
        <f t="shared" si="9"/>
        <v>2.0698402406154059E-2</v>
      </c>
      <c r="N82" s="197">
        <f>PPCL_NG!M82+PPCL_Spot!M82+GT_NG!M82+GT_Spot!M82+Bawana_NG!M82+Bawana_RLNG!M82+Bawana_Spot!M82</f>
        <v>69.61</v>
      </c>
      <c r="O82" s="197">
        <f>PPCL_NG!T82+PPCL_Spot!T82+GT_NG!T82+GT_Spot!T82+Bawana_NG!T82+Bawana_RLNG!T82+Bawana_Spot!T82</f>
        <v>69.488600965587281</v>
      </c>
      <c r="P82" s="198">
        <f t="shared" si="10"/>
        <v>0.12139903441271827</v>
      </c>
      <c r="Q82" s="198">
        <f t="shared" si="11"/>
        <v>0.40556000000000569</v>
      </c>
    </row>
    <row r="83" spans="1:17">
      <c r="A83" s="33" t="s">
        <v>125</v>
      </c>
      <c r="B83" s="197">
        <f>PPCL_NG!I83+PPCL_Spot!I83+GT_NG!I83+GT_Spot!I83+Bawana_NG!I83+Bawana_RLNG!I83+Bawana_Spot!I83</f>
        <v>112.56</v>
      </c>
      <c r="C83" s="197">
        <f>PPCL_NG!P83+PPCL_Spot!P83+GT_NG!P83+GT_Spot!P83+Bawana_NG!P83+Bawana_RLNG!P83+Bawana_Spot!P83</f>
        <v>112.38948329674622</v>
      </c>
      <c r="D83" s="198">
        <f t="shared" si="6"/>
        <v>0.17051670325378154</v>
      </c>
      <c r="E83" s="197">
        <f>PPCL_NG!J83+PPCL_Spot!J83+GT_NG!J83+GT_Spot!J83+Bawana_NG!J83+Bawana_RLNG!J83+Bawana_Spot!J83</f>
        <v>45</v>
      </c>
      <c r="F83" s="197">
        <f>PPCL_NG!Q83+PPCL_Spot!Q83+GT_NG!Q83+GT_Spot!Q83+Bawana_NG!Q83+Bawana_RLNG!Q83+Bawana_Spot!Q83</f>
        <v>44.907282256161871</v>
      </c>
      <c r="G83" s="198">
        <f t="shared" si="7"/>
        <v>9.2717743838129252E-2</v>
      </c>
      <c r="H83" s="197">
        <f>PPCL_NG!K83+PPCL_Spot!K83+GT_NG!K83+GT_Spot!K83+Bawana_NG!K83+Bawana_RLNG!K83+Bawana_Spot!K83</f>
        <v>5.84</v>
      </c>
      <c r="I83" s="197">
        <f>PPCL_NG!R83+PPCL_Spot!R83+GT_NG!R83+GT_Spot!R83+Bawana_NG!R83+Bawana_RLNG!R83+Bawana_Spot!R83</f>
        <v>5.8397718839107844</v>
      </c>
      <c r="J83" s="198">
        <f t="shared" si="8"/>
        <v>2.2811608921546878E-4</v>
      </c>
      <c r="K83" s="197">
        <f>PPCL_NG!L83+PPCL_Spot!L83+GT_NG!L83+GT_Spot!L83+Bawana_NG!L83+Bawana_RLNG!L83+Bawana_Spot!L83</f>
        <v>23</v>
      </c>
      <c r="L83" s="197">
        <f>PPCL_NG!S83+PPCL_Spot!S83+GT_NG!S83+GT_Spot!S83+Bawana_NG!S83+Bawana_RLNG!S83+Bawana_Spot!S83</f>
        <v>22.979301597593846</v>
      </c>
      <c r="M83" s="198">
        <f t="shared" si="9"/>
        <v>2.0698402406154059E-2</v>
      </c>
      <c r="N83" s="197">
        <f>PPCL_NG!M83+PPCL_Spot!M83+GT_NG!M83+GT_Spot!M83+Bawana_NG!M83+Bawana_RLNG!M83+Bawana_Spot!M83</f>
        <v>69.61</v>
      </c>
      <c r="O83" s="197">
        <f>PPCL_NG!T83+PPCL_Spot!T83+GT_NG!T83+GT_Spot!T83+Bawana_NG!T83+Bawana_RLNG!T83+Bawana_Spot!T83</f>
        <v>69.488600965587281</v>
      </c>
      <c r="P83" s="198">
        <f t="shared" si="10"/>
        <v>0.12139903441271827</v>
      </c>
      <c r="Q83" s="198">
        <f t="shared" si="11"/>
        <v>0.40555999999999859</v>
      </c>
    </row>
    <row r="84" spans="1:17">
      <c r="A84" s="33" t="s">
        <v>126</v>
      </c>
      <c r="B84" s="197">
        <f>PPCL_NG!I84+PPCL_Spot!I84+GT_NG!I84+GT_Spot!I84+Bawana_NG!I84+Bawana_RLNG!I84+Bawana_Spot!I84</f>
        <v>112.56</v>
      </c>
      <c r="C84" s="197">
        <f>PPCL_NG!P84+PPCL_Spot!P84+GT_NG!P84+GT_Spot!P84+Bawana_NG!P84+Bawana_RLNG!P84+Bawana_Spot!P84</f>
        <v>112.38948329674622</v>
      </c>
      <c r="D84" s="198">
        <f t="shared" si="6"/>
        <v>0.17051670325378154</v>
      </c>
      <c r="E84" s="197">
        <f>PPCL_NG!J84+PPCL_Spot!J84+GT_NG!J84+GT_Spot!J84+Bawana_NG!J84+Bawana_RLNG!J84+Bawana_Spot!J84</f>
        <v>45</v>
      </c>
      <c r="F84" s="197">
        <f>PPCL_NG!Q84+PPCL_Spot!Q84+GT_NG!Q84+GT_Spot!Q84+Bawana_NG!Q84+Bawana_RLNG!Q84+Bawana_Spot!Q84</f>
        <v>44.907282256161871</v>
      </c>
      <c r="G84" s="198">
        <f t="shared" si="7"/>
        <v>9.2717743838129252E-2</v>
      </c>
      <c r="H84" s="197">
        <f>PPCL_NG!K84+PPCL_Spot!K84+GT_NG!K84+GT_Spot!K84+Bawana_NG!K84+Bawana_RLNG!K84+Bawana_Spot!K84</f>
        <v>5.84</v>
      </c>
      <c r="I84" s="197">
        <f>PPCL_NG!R84+PPCL_Spot!R84+GT_NG!R84+GT_Spot!R84+Bawana_NG!R84+Bawana_RLNG!R84+Bawana_Spot!R84</f>
        <v>5.8397718839107844</v>
      </c>
      <c r="J84" s="198">
        <f t="shared" si="8"/>
        <v>2.2811608921546878E-4</v>
      </c>
      <c r="K84" s="197">
        <f>PPCL_NG!L84+PPCL_Spot!L84+GT_NG!L84+GT_Spot!L84+Bawana_NG!L84+Bawana_RLNG!L84+Bawana_Spot!L84</f>
        <v>23</v>
      </c>
      <c r="L84" s="197">
        <f>PPCL_NG!S84+PPCL_Spot!S84+GT_NG!S84+GT_Spot!S84+Bawana_NG!S84+Bawana_RLNG!S84+Bawana_Spot!S84</f>
        <v>22.979301597593846</v>
      </c>
      <c r="M84" s="198">
        <f t="shared" si="9"/>
        <v>2.0698402406154059E-2</v>
      </c>
      <c r="N84" s="197">
        <f>PPCL_NG!M84+PPCL_Spot!M84+GT_NG!M84+GT_Spot!M84+Bawana_NG!M84+Bawana_RLNG!M84+Bawana_Spot!M84</f>
        <v>69.61</v>
      </c>
      <c r="O84" s="197">
        <f>PPCL_NG!T84+PPCL_Spot!T84+GT_NG!T84+GT_Spot!T84+Bawana_NG!T84+Bawana_RLNG!T84+Bawana_Spot!T84</f>
        <v>69.488600965587281</v>
      </c>
      <c r="P84" s="198">
        <f t="shared" si="10"/>
        <v>0.12139903441271827</v>
      </c>
      <c r="Q84" s="198">
        <f t="shared" si="11"/>
        <v>0.40555999999999859</v>
      </c>
    </row>
    <row r="85" spans="1:17">
      <c r="A85" s="33" t="s">
        <v>127</v>
      </c>
      <c r="B85" s="197">
        <f>PPCL_NG!I85+PPCL_Spot!I85+GT_NG!I85+GT_Spot!I85+Bawana_NG!I85+Bawana_RLNG!I85+Bawana_Spot!I85</f>
        <v>99.61</v>
      </c>
      <c r="C85" s="197">
        <f>PPCL_NG!P85+PPCL_Spot!P85+GT_NG!P85+GT_Spot!P85+Bawana_NG!P85+Bawana_RLNG!P85+Bawana_Spot!P85</f>
        <v>99.439781834937875</v>
      </c>
      <c r="D85" s="198">
        <f t="shared" si="6"/>
        <v>0.17021816506212417</v>
      </c>
      <c r="E85" s="197">
        <f>PPCL_NG!J85+PPCL_Spot!J85+GT_NG!J85+GT_Spot!J85+Bawana_NG!J85+Bawana_RLNG!J85+Bawana_Spot!J85</f>
        <v>45</v>
      </c>
      <c r="F85" s="197">
        <f>PPCL_NG!Q85+PPCL_Spot!Q85+GT_NG!Q85+GT_Spot!Q85+Bawana_NG!Q85+Bawana_RLNG!Q85+Bawana_Spot!Q85</f>
        <v>44.907188605282649</v>
      </c>
      <c r="G85" s="198">
        <f t="shared" si="7"/>
        <v>9.2811394717351448E-2</v>
      </c>
      <c r="H85" s="197">
        <f>PPCL_NG!K85+PPCL_Spot!K85+GT_NG!K85+GT_Spot!K85+Bawana_NG!K85+Bawana_RLNG!K85+Bawana_Spot!K85</f>
        <v>5.84</v>
      </c>
      <c r="I85" s="197">
        <f>PPCL_NG!R85+PPCL_Spot!R85+GT_NG!R85+GT_Spot!R85+Bawana_NG!R85+Bawana_RLNG!R85+Bawana_Spot!R85</f>
        <v>5.8397597301077928</v>
      </c>
      <c r="J85" s="198">
        <f t="shared" si="8"/>
        <v>2.4026989220704564E-4</v>
      </c>
      <c r="K85" s="197">
        <f>PPCL_NG!L85+PPCL_Spot!L85+GT_NG!L85+GT_Spot!L85+Bawana_NG!L85+Bawana_RLNG!L85+Bawana_Spot!L85</f>
        <v>23</v>
      </c>
      <c r="L85" s="197">
        <f>PPCL_NG!S85+PPCL_Spot!S85+GT_NG!S85+GT_Spot!S85+Bawana_NG!S85+Bawana_RLNG!S85+Bawana_Spot!S85</f>
        <v>22.979253731588908</v>
      </c>
      <c r="M85" s="198">
        <f t="shared" si="9"/>
        <v>2.0746268411091506E-2</v>
      </c>
      <c r="N85" s="197">
        <f>PPCL_NG!M85+PPCL_Spot!M85+GT_NG!M85+GT_Spot!M85+Bawana_NG!M85+Bawana_RLNG!M85+Bawana_Spot!M85</f>
        <v>69.61</v>
      </c>
      <c r="O85" s="197">
        <f>PPCL_NG!T85+PPCL_Spot!T85+GT_NG!T85+GT_Spot!T85+Bawana_NG!T85+Bawana_RLNG!T85+Bawana_Spot!T85</f>
        <v>69.488456098082779</v>
      </c>
      <c r="P85" s="198">
        <f t="shared" si="10"/>
        <v>0.12154390191722086</v>
      </c>
      <c r="Q85" s="198">
        <f t="shared" si="11"/>
        <v>0.40555999999999504</v>
      </c>
    </row>
    <row r="86" spans="1:17">
      <c r="A86" s="33" t="s">
        <v>128</v>
      </c>
      <c r="B86" s="197">
        <f>PPCL_NG!I86+PPCL_Spot!I86+GT_NG!I86+GT_Spot!I86+Bawana_NG!I86+Bawana_RLNG!I86+Bawana_Spot!I86</f>
        <v>99.61</v>
      </c>
      <c r="C86" s="197">
        <f>PPCL_NG!P86+PPCL_Spot!P86+GT_NG!P86+GT_Spot!P86+Bawana_NG!P86+Bawana_RLNG!P86+Bawana_Spot!P86</f>
        <v>99.439781834937875</v>
      </c>
      <c r="D86" s="198">
        <f t="shared" si="6"/>
        <v>0.17021816506212417</v>
      </c>
      <c r="E86" s="197">
        <f>PPCL_NG!J86+PPCL_Spot!J86+GT_NG!J86+GT_Spot!J86+Bawana_NG!J86+Bawana_RLNG!J86+Bawana_Spot!J86</f>
        <v>45</v>
      </c>
      <c r="F86" s="197">
        <f>PPCL_NG!Q86+PPCL_Spot!Q86+GT_NG!Q86+GT_Spot!Q86+Bawana_NG!Q86+Bawana_RLNG!Q86+Bawana_Spot!Q86</f>
        <v>44.907188605282649</v>
      </c>
      <c r="G86" s="198">
        <f t="shared" si="7"/>
        <v>9.2811394717351448E-2</v>
      </c>
      <c r="H86" s="197">
        <f>PPCL_NG!K86+PPCL_Spot!K86+GT_NG!K86+GT_Spot!K86+Bawana_NG!K86+Bawana_RLNG!K86+Bawana_Spot!K86</f>
        <v>5.84</v>
      </c>
      <c r="I86" s="197">
        <f>PPCL_NG!R86+PPCL_Spot!R86+GT_NG!R86+GT_Spot!R86+Bawana_NG!R86+Bawana_RLNG!R86+Bawana_Spot!R86</f>
        <v>5.8397597301077928</v>
      </c>
      <c r="J86" s="198">
        <f t="shared" si="8"/>
        <v>2.4026989220704564E-4</v>
      </c>
      <c r="K86" s="197">
        <f>PPCL_NG!L86+PPCL_Spot!L86+GT_NG!L86+GT_Spot!L86+Bawana_NG!L86+Bawana_RLNG!L86+Bawana_Spot!L86</f>
        <v>23</v>
      </c>
      <c r="L86" s="197">
        <f>PPCL_NG!S86+PPCL_Spot!S86+GT_NG!S86+GT_Spot!S86+Bawana_NG!S86+Bawana_RLNG!S86+Bawana_Spot!S86</f>
        <v>22.979253731588908</v>
      </c>
      <c r="M86" s="198">
        <f t="shared" si="9"/>
        <v>2.0746268411091506E-2</v>
      </c>
      <c r="N86" s="197">
        <f>PPCL_NG!M86+PPCL_Spot!M86+GT_NG!M86+GT_Spot!M86+Bawana_NG!M86+Bawana_RLNG!M86+Bawana_Spot!M86</f>
        <v>69.61</v>
      </c>
      <c r="O86" s="197">
        <f>PPCL_NG!T86+PPCL_Spot!T86+GT_NG!T86+GT_Spot!T86+Bawana_NG!T86+Bawana_RLNG!T86+Bawana_Spot!T86</f>
        <v>69.488456098082779</v>
      </c>
      <c r="P86" s="198">
        <f t="shared" si="10"/>
        <v>0.12154390191722086</v>
      </c>
      <c r="Q86" s="198">
        <f t="shared" si="11"/>
        <v>0.40555999999999504</v>
      </c>
    </row>
    <row r="87" spans="1:17">
      <c r="A87" s="33" t="s">
        <v>129</v>
      </c>
      <c r="B87" s="197">
        <f>PPCL_NG!I87+PPCL_Spot!I87+GT_NG!I87+GT_Spot!I87+Bawana_NG!I87+Bawana_RLNG!I87+Bawana_Spot!I87</f>
        <v>99.35</v>
      </c>
      <c r="C87" s="197">
        <f>PPCL_NG!P87+PPCL_Spot!P87+GT_NG!P87+GT_Spot!P87+Bawana_NG!P87+Bawana_RLNG!P87+Bawana_Spot!P87</f>
        <v>99.187886209927811</v>
      </c>
      <c r="D87" s="198">
        <f t="shared" si="6"/>
        <v>0.16211379007218341</v>
      </c>
      <c r="E87" s="197">
        <f>PPCL_NG!J87+PPCL_Spot!J87+GT_NG!J87+GT_Spot!J87+Bawana_NG!J87+Bawana_RLNG!J87+Bawana_Spot!J87</f>
        <v>53.28</v>
      </c>
      <c r="F87" s="197">
        <f>PPCL_NG!Q87+PPCL_Spot!Q87+GT_NG!Q87+GT_Spot!Q87+Bawana_NG!Q87+Bawana_RLNG!Q87+Bawana_Spot!Q87</f>
        <v>53.191188473728779</v>
      </c>
      <c r="G87" s="198">
        <f t="shared" si="7"/>
        <v>8.8811526271221908E-2</v>
      </c>
      <c r="H87" s="197">
        <f>PPCL_NG!K87+PPCL_Spot!K87+GT_NG!K87+GT_Spot!K87+Bawana_NG!K87+Bawana_RLNG!K87+Bawana_Spot!K87</f>
        <v>5.65</v>
      </c>
      <c r="I87" s="197">
        <f>PPCL_NG!R87+PPCL_Spot!R87+GT_NG!R87+GT_Spot!R87+Bawana_NG!R87+Bawana_RLNG!R87+Bawana_Spot!R87</f>
        <v>5.6502278317674097</v>
      </c>
      <c r="J87" s="198">
        <f t="shared" si="8"/>
        <v>-2.2783176740936995E-4</v>
      </c>
      <c r="K87" s="197">
        <f>PPCL_NG!L87+PPCL_Spot!L87+GT_NG!L87+GT_Spot!L87+Bawana_NG!L87+Bawana_RLNG!L87+Bawana_Spot!L87</f>
        <v>22.28</v>
      </c>
      <c r="L87" s="197">
        <f>PPCL_NG!S87+PPCL_Spot!S87+GT_NG!S87+GT_Spot!S87+Bawana_NG!S87+Bawana_RLNG!S87+Bawana_Spot!S87</f>
        <v>22.261098423323521</v>
      </c>
      <c r="M87" s="198">
        <f t="shared" si="9"/>
        <v>1.8901576676480403E-2</v>
      </c>
      <c r="N87" s="197">
        <f>PPCL_NG!M87+PPCL_Spot!M87+GT_NG!M87+GT_Spot!M87+Bawana_NG!M87+Bawana_RLNG!M87+Bawana_Spot!M87</f>
        <v>67.430000000000007</v>
      </c>
      <c r="O87" s="197">
        <f>PPCL_NG!T87+PPCL_Spot!T87+GT_NG!T87+GT_Spot!T87+Bawana_NG!T87+Bawana_RLNG!T87+Bawana_Spot!T87</f>
        <v>67.314039061252473</v>
      </c>
      <c r="P87" s="198">
        <f t="shared" si="10"/>
        <v>0.11596093874753421</v>
      </c>
      <c r="Q87" s="198">
        <f t="shared" si="11"/>
        <v>0.38556000000001056</v>
      </c>
    </row>
    <row r="88" spans="1:17">
      <c r="A88" s="33" t="s">
        <v>130</v>
      </c>
      <c r="B88" s="197">
        <f>PPCL_NG!I88+PPCL_Spot!I88+GT_NG!I88+GT_Spot!I88+Bawana_NG!I88+Bawana_RLNG!I88+Bawana_Spot!I88</f>
        <v>99.35</v>
      </c>
      <c r="C88" s="197">
        <f>PPCL_NG!P88+PPCL_Spot!P88+GT_NG!P88+GT_Spot!P88+Bawana_NG!P88+Bawana_RLNG!P88+Bawana_Spot!P88</f>
        <v>99.187886209927811</v>
      </c>
      <c r="D88" s="198">
        <f t="shared" si="6"/>
        <v>0.16211379007218341</v>
      </c>
      <c r="E88" s="197">
        <f>PPCL_NG!J88+PPCL_Spot!J88+GT_NG!J88+GT_Spot!J88+Bawana_NG!J88+Bawana_RLNG!J88+Bawana_Spot!J88</f>
        <v>53.28</v>
      </c>
      <c r="F88" s="197">
        <f>PPCL_NG!Q88+PPCL_Spot!Q88+GT_NG!Q88+GT_Spot!Q88+Bawana_NG!Q88+Bawana_RLNG!Q88+Bawana_Spot!Q88</f>
        <v>53.191188473728779</v>
      </c>
      <c r="G88" s="198">
        <f t="shared" si="7"/>
        <v>8.8811526271221908E-2</v>
      </c>
      <c r="H88" s="197">
        <f>PPCL_NG!K88+PPCL_Spot!K88+GT_NG!K88+GT_Spot!K88+Bawana_NG!K88+Bawana_RLNG!K88+Bawana_Spot!K88</f>
        <v>5.65</v>
      </c>
      <c r="I88" s="197">
        <f>PPCL_NG!R88+PPCL_Spot!R88+GT_NG!R88+GT_Spot!R88+Bawana_NG!R88+Bawana_RLNG!R88+Bawana_Spot!R88</f>
        <v>5.6502278317674097</v>
      </c>
      <c r="J88" s="198">
        <f t="shared" si="8"/>
        <v>-2.2783176740936995E-4</v>
      </c>
      <c r="K88" s="197">
        <f>PPCL_NG!L88+PPCL_Spot!L88+GT_NG!L88+GT_Spot!L88+Bawana_NG!L88+Bawana_RLNG!L88+Bawana_Spot!L88</f>
        <v>22.28</v>
      </c>
      <c r="L88" s="197">
        <f>PPCL_NG!S88+PPCL_Spot!S88+GT_NG!S88+GT_Spot!S88+Bawana_NG!S88+Bawana_RLNG!S88+Bawana_Spot!S88</f>
        <v>22.261098423323521</v>
      </c>
      <c r="M88" s="198">
        <f t="shared" si="9"/>
        <v>1.8901576676480403E-2</v>
      </c>
      <c r="N88" s="197">
        <f>PPCL_NG!M88+PPCL_Spot!M88+GT_NG!M88+GT_Spot!M88+Bawana_NG!M88+Bawana_RLNG!M88+Bawana_Spot!M88</f>
        <v>67.430000000000007</v>
      </c>
      <c r="O88" s="197">
        <f>PPCL_NG!T88+PPCL_Spot!T88+GT_NG!T88+GT_Spot!T88+Bawana_NG!T88+Bawana_RLNG!T88+Bawana_Spot!T88</f>
        <v>67.314039061252473</v>
      </c>
      <c r="P88" s="198">
        <f t="shared" si="10"/>
        <v>0.11596093874753421</v>
      </c>
      <c r="Q88" s="198">
        <f t="shared" si="11"/>
        <v>0.38556000000001056</v>
      </c>
    </row>
    <row r="89" spans="1:17">
      <c r="A89" s="33" t="s">
        <v>131</v>
      </c>
      <c r="B89" s="197">
        <f>PPCL_NG!I89+PPCL_Spot!I89+GT_NG!I89+GT_Spot!I89+Bawana_NG!I89+Bawana_RLNG!I89+Bawana_Spot!I89</f>
        <v>99.35</v>
      </c>
      <c r="C89" s="197">
        <f>PPCL_NG!P89+PPCL_Spot!P89+GT_NG!P89+GT_Spot!P89+Bawana_NG!P89+Bawana_RLNG!P89+Bawana_Spot!P89</f>
        <v>99.187886209927811</v>
      </c>
      <c r="D89" s="198">
        <f t="shared" si="6"/>
        <v>0.16211379007218341</v>
      </c>
      <c r="E89" s="197">
        <f>PPCL_NG!J89+PPCL_Spot!J89+GT_NG!J89+GT_Spot!J89+Bawana_NG!J89+Bawana_RLNG!J89+Bawana_Spot!J89</f>
        <v>53.28</v>
      </c>
      <c r="F89" s="197">
        <f>PPCL_NG!Q89+PPCL_Spot!Q89+GT_NG!Q89+GT_Spot!Q89+Bawana_NG!Q89+Bawana_RLNG!Q89+Bawana_Spot!Q89</f>
        <v>53.191188473728779</v>
      </c>
      <c r="G89" s="198">
        <f t="shared" si="7"/>
        <v>8.8811526271221908E-2</v>
      </c>
      <c r="H89" s="197">
        <f>PPCL_NG!K89+PPCL_Spot!K89+GT_NG!K89+GT_Spot!K89+Bawana_NG!K89+Bawana_RLNG!K89+Bawana_Spot!K89</f>
        <v>5.65</v>
      </c>
      <c r="I89" s="197">
        <f>PPCL_NG!R89+PPCL_Spot!R89+GT_NG!R89+GT_Spot!R89+Bawana_NG!R89+Bawana_RLNG!R89+Bawana_Spot!R89</f>
        <v>5.6502278317674097</v>
      </c>
      <c r="J89" s="198">
        <f t="shared" si="8"/>
        <v>-2.2783176740936995E-4</v>
      </c>
      <c r="K89" s="197">
        <f>PPCL_NG!L89+PPCL_Spot!L89+GT_NG!L89+GT_Spot!L89+Bawana_NG!L89+Bawana_RLNG!L89+Bawana_Spot!L89</f>
        <v>22.28</v>
      </c>
      <c r="L89" s="197">
        <f>PPCL_NG!S89+PPCL_Spot!S89+GT_NG!S89+GT_Spot!S89+Bawana_NG!S89+Bawana_RLNG!S89+Bawana_Spot!S89</f>
        <v>22.261098423323521</v>
      </c>
      <c r="M89" s="198">
        <f t="shared" si="9"/>
        <v>1.8901576676480403E-2</v>
      </c>
      <c r="N89" s="197">
        <f>PPCL_NG!M89+PPCL_Spot!M89+GT_NG!M89+GT_Spot!M89+Bawana_NG!M89+Bawana_RLNG!M89+Bawana_Spot!M89</f>
        <v>67.430000000000007</v>
      </c>
      <c r="O89" s="197">
        <f>PPCL_NG!T89+PPCL_Spot!T89+GT_NG!T89+GT_Spot!T89+Bawana_NG!T89+Bawana_RLNG!T89+Bawana_Spot!T89</f>
        <v>67.314039061252473</v>
      </c>
      <c r="P89" s="198">
        <f t="shared" si="10"/>
        <v>0.11596093874753421</v>
      </c>
      <c r="Q89" s="198">
        <f t="shared" si="11"/>
        <v>0.38556000000001056</v>
      </c>
    </row>
    <row r="90" spans="1:17">
      <c r="A90" s="33" t="s">
        <v>132</v>
      </c>
      <c r="B90" s="197">
        <f>PPCL_NG!I90+PPCL_Spot!I90+GT_NG!I90+GT_Spot!I90+Bawana_NG!I90+Bawana_RLNG!I90+Bawana_Spot!I90</f>
        <v>99.35</v>
      </c>
      <c r="C90" s="197">
        <f>PPCL_NG!P90+PPCL_Spot!P90+GT_NG!P90+GT_Spot!P90+Bawana_NG!P90+Bawana_RLNG!P90+Bawana_Spot!P90</f>
        <v>99.187886209927811</v>
      </c>
      <c r="D90" s="198">
        <f t="shared" si="6"/>
        <v>0.16211379007218341</v>
      </c>
      <c r="E90" s="197">
        <f>PPCL_NG!J90+PPCL_Spot!J90+GT_NG!J90+GT_Spot!J90+Bawana_NG!J90+Bawana_RLNG!J90+Bawana_Spot!J90</f>
        <v>53.28</v>
      </c>
      <c r="F90" s="197">
        <f>PPCL_NG!Q90+PPCL_Spot!Q90+GT_NG!Q90+GT_Spot!Q90+Bawana_NG!Q90+Bawana_RLNG!Q90+Bawana_Spot!Q90</f>
        <v>53.191188473728779</v>
      </c>
      <c r="G90" s="198">
        <f t="shared" si="7"/>
        <v>8.8811526271221908E-2</v>
      </c>
      <c r="H90" s="197">
        <f>PPCL_NG!K90+PPCL_Spot!K90+GT_NG!K90+GT_Spot!K90+Bawana_NG!K90+Bawana_RLNG!K90+Bawana_Spot!K90</f>
        <v>5.65</v>
      </c>
      <c r="I90" s="197">
        <f>PPCL_NG!R90+PPCL_Spot!R90+GT_NG!R90+GT_Spot!R90+Bawana_NG!R90+Bawana_RLNG!R90+Bawana_Spot!R90</f>
        <v>5.6502278317674097</v>
      </c>
      <c r="J90" s="198">
        <f t="shared" si="8"/>
        <v>-2.2783176740936995E-4</v>
      </c>
      <c r="K90" s="197">
        <f>PPCL_NG!L90+PPCL_Spot!L90+GT_NG!L90+GT_Spot!L90+Bawana_NG!L90+Bawana_RLNG!L90+Bawana_Spot!L90</f>
        <v>22.28</v>
      </c>
      <c r="L90" s="197">
        <f>PPCL_NG!S90+PPCL_Spot!S90+GT_NG!S90+GT_Spot!S90+Bawana_NG!S90+Bawana_RLNG!S90+Bawana_Spot!S90</f>
        <v>22.261098423323521</v>
      </c>
      <c r="M90" s="198">
        <f t="shared" si="9"/>
        <v>1.8901576676480403E-2</v>
      </c>
      <c r="N90" s="197">
        <f>PPCL_NG!M90+PPCL_Spot!M90+GT_NG!M90+GT_Spot!M90+Bawana_NG!M90+Bawana_RLNG!M90+Bawana_Spot!M90</f>
        <v>67.430000000000007</v>
      </c>
      <c r="O90" s="197">
        <f>PPCL_NG!T90+PPCL_Spot!T90+GT_NG!T90+GT_Spot!T90+Bawana_NG!T90+Bawana_RLNG!T90+Bawana_Spot!T90</f>
        <v>67.314039061252473</v>
      </c>
      <c r="P90" s="198">
        <f t="shared" si="10"/>
        <v>0.11596093874753421</v>
      </c>
      <c r="Q90" s="198">
        <f t="shared" si="11"/>
        <v>0.38556000000001056</v>
      </c>
    </row>
    <row r="91" spans="1:17">
      <c r="A91" s="33" t="s">
        <v>133</v>
      </c>
      <c r="B91" s="197">
        <f>PPCL_NG!I91+PPCL_Spot!I91+GT_NG!I91+GT_Spot!I91+Bawana_NG!I91+Bawana_RLNG!I91+Bawana_Spot!I91</f>
        <v>99.35</v>
      </c>
      <c r="C91" s="197">
        <f>PPCL_NG!P91+PPCL_Spot!P91+GT_NG!P91+GT_Spot!P91+Bawana_NG!P91+Bawana_RLNG!P91+Bawana_Spot!P91</f>
        <v>99.187886209927811</v>
      </c>
      <c r="D91" s="198">
        <f t="shared" si="6"/>
        <v>0.16211379007218341</v>
      </c>
      <c r="E91" s="197">
        <f>PPCL_NG!J91+PPCL_Spot!J91+GT_NG!J91+GT_Spot!J91+Bawana_NG!J91+Bawana_RLNG!J91+Bawana_Spot!J91</f>
        <v>53.28</v>
      </c>
      <c r="F91" s="197">
        <f>PPCL_NG!Q91+PPCL_Spot!Q91+GT_NG!Q91+GT_Spot!Q91+Bawana_NG!Q91+Bawana_RLNG!Q91+Bawana_Spot!Q91</f>
        <v>53.191188473728779</v>
      </c>
      <c r="G91" s="198">
        <f t="shared" si="7"/>
        <v>8.8811526271221908E-2</v>
      </c>
      <c r="H91" s="197">
        <f>PPCL_NG!K91+PPCL_Spot!K91+GT_NG!K91+GT_Spot!K91+Bawana_NG!K91+Bawana_RLNG!K91+Bawana_Spot!K91</f>
        <v>5.65</v>
      </c>
      <c r="I91" s="197">
        <f>PPCL_NG!R91+PPCL_Spot!R91+GT_NG!R91+GT_Spot!R91+Bawana_NG!R91+Bawana_RLNG!R91+Bawana_Spot!R91</f>
        <v>5.6502278317674097</v>
      </c>
      <c r="J91" s="198">
        <f t="shared" si="8"/>
        <v>-2.2783176740936995E-4</v>
      </c>
      <c r="K91" s="197">
        <f>PPCL_NG!L91+PPCL_Spot!L91+GT_NG!L91+GT_Spot!L91+Bawana_NG!L91+Bawana_RLNG!L91+Bawana_Spot!L91</f>
        <v>22.28</v>
      </c>
      <c r="L91" s="197">
        <f>PPCL_NG!S91+PPCL_Spot!S91+GT_NG!S91+GT_Spot!S91+Bawana_NG!S91+Bawana_RLNG!S91+Bawana_Spot!S91</f>
        <v>22.261098423323521</v>
      </c>
      <c r="M91" s="198">
        <f t="shared" si="9"/>
        <v>1.8901576676480403E-2</v>
      </c>
      <c r="N91" s="197">
        <f>PPCL_NG!M91+PPCL_Spot!M91+GT_NG!M91+GT_Spot!M91+Bawana_NG!M91+Bawana_RLNG!M91+Bawana_Spot!M91</f>
        <v>67.430000000000007</v>
      </c>
      <c r="O91" s="197">
        <f>PPCL_NG!T91+PPCL_Spot!T91+GT_NG!T91+GT_Spot!T91+Bawana_NG!T91+Bawana_RLNG!T91+Bawana_Spot!T91</f>
        <v>67.314039061252473</v>
      </c>
      <c r="P91" s="198">
        <f t="shared" si="10"/>
        <v>0.11596093874753421</v>
      </c>
      <c r="Q91" s="198">
        <f t="shared" si="11"/>
        <v>0.38556000000001056</v>
      </c>
    </row>
    <row r="92" spans="1:17">
      <c r="A92" s="33" t="s">
        <v>134</v>
      </c>
      <c r="B92" s="197">
        <f>PPCL_NG!I92+PPCL_Spot!I92+GT_NG!I92+GT_Spot!I92+Bawana_NG!I92+Bawana_RLNG!I92+Bawana_Spot!I92</f>
        <v>99.35</v>
      </c>
      <c r="C92" s="197">
        <f>PPCL_NG!P92+PPCL_Spot!P92+GT_NG!P92+GT_Spot!P92+Bawana_NG!P92+Bawana_RLNG!P92+Bawana_Spot!P92</f>
        <v>99.187886209927811</v>
      </c>
      <c r="D92" s="198">
        <f t="shared" si="6"/>
        <v>0.16211379007218341</v>
      </c>
      <c r="E92" s="197">
        <f>PPCL_NG!J92+PPCL_Spot!J92+GT_NG!J92+GT_Spot!J92+Bawana_NG!J92+Bawana_RLNG!J92+Bawana_Spot!J92</f>
        <v>53.28</v>
      </c>
      <c r="F92" s="197">
        <f>PPCL_NG!Q92+PPCL_Spot!Q92+GT_NG!Q92+GT_Spot!Q92+Bawana_NG!Q92+Bawana_RLNG!Q92+Bawana_Spot!Q92</f>
        <v>53.191188473728779</v>
      </c>
      <c r="G92" s="198">
        <f t="shared" si="7"/>
        <v>8.8811526271221908E-2</v>
      </c>
      <c r="H92" s="197">
        <f>PPCL_NG!K92+PPCL_Spot!K92+GT_NG!K92+GT_Spot!K92+Bawana_NG!K92+Bawana_RLNG!K92+Bawana_Spot!K92</f>
        <v>5.65</v>
      </c>
      <c r="I92" s="197">
        <f>PPCL_NG!R92+PPCL_Spot!R92+GT_NG!R92+GT_Spot!R92+Bawana_NG!R92+Bawana_RLNG!R92+Bawana_Spot!R92</f>
        <v>5.6502278317674097</v>
      </c>
      <c r="J92" s="198">
        <f t="shared" si="8"/>
        <v>-2.2783176740936995E-4</v>
      </c>
      <c r="K92" s="197">
        <f>PPCL_NG!L92+PPCL_Spot!L92+GT_NG!L92+GT_Spot!L92+Bawana_NG!L92+Bawana_RLNG!L92+Bawana_Spot!L92</f>
        <v>22.28</v>
      </c>
      <c r="L92" s="197">
        <f>PPCL_NG!S92+PPCL_Spot!S92+GT_NG!S92+GT_Spot!S92+Bawana_NG!S92+Bawana_RLNG!S92+Bawana_Spot!S92</f>
        <v>22.261098423323521</v>
      </c>
      <c r="M92" s="198">
        <f t="shared" si="9"/>
        <v>1.8901576676480403E-2</v>
      </c>
      <c r="N92" s="197">
        <f>PPCL_NG!M92+PPCL_Spot!M92+GT_NG!M92+GT_Spot!M92+Bawana_NG!M92+Bawana_RLNG!M92+Bawana_Spot!M92</f>
        <v>67.430000000000007</v>
      </c>
      <c r="O92" s="197">
        <f>PPCL_NG!T92+PPCL_Spot!T92+GT_NG!T92+GT_Spot!T92+Bawana_NG!T92+Bawana_RLNG!T92+Bawana_Spot!T92</f>
        <v>67.314039061252473</v>
      </c>
      <c r="P92" s="198">
        <f t="shared" si="10"/>
        <v>0.11596093874753421</v>
      </c>
      <c r="Q92" s="198">
        <f t="shared" si="11"/>
        <v>0.38556000000001056</v>
      </c>
    </row>
    <row r="93" spans="1:17">
      <c r="A93" s="33" t="s">
        <v>135</v>
      </c>
      <c r="B93" s="197">
        <f>PPCL_NG!I93+PPCL_Spot!I93+GT_NG!I93+GT_Spot!I93+Bawana_NG!I93+Bawana_RLNG!I93+Bawana_Spot!I93</f>
        <v>136.85</v>
      </c>
      <c r="C93" s="197">
        <f>PPCL_NG!P93+PPCL_Spot!P93+GT_NG!P93+GT_Spot!P93+Bawana_NG!P93+Bawana_RLNG!P93+Bawana_Spot!P93</f>
        <v>136.68387999999999</v>
      </c>
      <c r="D93" s="198">
        <f t="shared" si="6"/>
        <v>0.16612000000000648</v>
      </c>
      <c r="E93" s="197">
        <f>PPCL_NG!J93+PPCL_Spot!J93+GT_NG!J93+GT_Spot!J93+Bawana_NG!J93+Bawana_RLNG!J93+Bawana_Spot!J93</f>
        <v>43.59</v>
      </c>
      <c r="F93" s="197">
        <f>PPCL_NG!Q93+PPCL_Spot!Q93+GT_NG!Q93+GT_Spot!Q93+Bawana_NG!Q93+Bawana_RLNG!Q93+Bawana_Spot!Q93</f>
        <v>43.504334421829519</v>
      </c>
      <c r="G93" s="198">
        <f t="shared" si="7"/>
        <v>8.566557817048448E-2</v>
      </c>
      <c r="H93" s="197">
        <f>PPCL_NG!K93+PPCL_Spot!K93+GT_NG!K93+GT_Spot!K93+Bawana_NG!K93+Bawana_RLNG!K93+Bawana_Spot!K93</f>
        <v>5.65</v>
      </c>
      <c r="I93" s="197">
        <f>PPCL_NG!R93+PPCL_Spot!R93+GT_NG!R93+GT_Spot!R93+Bawana_NG!R93+Bawana_RLNG!R93+Bawana_Spot!R93</f>
        <v>5.6502717043832122</v>
      </c>
      <c r="J93" s="198">
        <f t="shared" si="8"/>
        <v>-2.7170438321189039E-4</v>
      </c>
      <c r="K93" s="197">
        <f>PPCL_NG!L93+PPCL_Spot!L93+GT_NG!L93+GT_Spot!L93+Bawana_NG!L93+Bawana_RLNG!L93+Bawana_Spot!L93</f>
        <v>24.470000000000002</v>
      </c>
      <c r="L93" s="197">
        <f>PPCL_NG!S93+PPCL_Spot!S93+GT_NG!S93+GT_Spot!S93+Bawana_NG!S93+Bawana_RLNG!S93+Bawana_Spot!S93</f>
        <v>24.451367634670074</v>
      </c>
      <c r="M93" s="198">
        <f t="shared" si="9"/>
        <v>1.8632365329928291E-2</v>
      </c>
      <c r="N93" s="197">
        <f>PPCL_NG!M93+PPCL_Spot!M93+GT_NG!M93+GT_Spot!M93+Bawana_NG!M93+Bawana_RLNG!M93+Bawana_Spot!M93</f>
        <v>67.430000000000007</v>
      </c>
      <c r="O93" s="197">
        <f>PPCL_NG!T93+PPCL_Spot!T93+GT_NG!T93+GT_Spot!T93+Bawana_NG!T93+Bawana_RLNG!T93+Bawana_Spot!T93</f>
        <v>67.314586239117205</v>
      </c>
      <c r="P93" s="198">
        <f t="shared" si="10"/>
        <v>0.11541376088280231</v>
      </c>
      <c r="Q93" s="198">
        <f t="shared" si="11"/>
        <v>0.38556000000000967</v>
      </c>
    </row>
    <row r="94" spans="1:17">
      <c r="A94" s="33" t="s">
        <v>136</v>
      </c>
      <c r="B94" s="197">
        <f>PPCL_NG!I94+PPCL_Spot!I94+GT_NG!I94+GT_Spot!I94+Bawana_NG!I94+Bawana_RLNG!I94+Bawana_Spot!I94</f>
        <v>136.85</v>
      </c>
      <c r="C94" s="197">
        <f>PPCL_NG!P94+PPCL_Spot!P94+GT_NG!P94+GT_Spot!P94+Bawana_NG!P94+Bawana_RLNG!P94+Bawana_Spot!P94</f>
        <v>136.68387999999999</v>
      </c>
      <c r="D94" s="198">
        <f t="shared" si="6"/>
        <v>0.16612000000000648</v>
      </c>
      <c r="E94" s="197">
        <f>PPCL_NG!J94+PPCL_Spot!J94+GT_NG!J94+GT_Spot!J94+Bawana_NG!J94+Bawana_RLNG!J94+Bawana_Spot!J94</f>
        <v>43.59</v>
      </c>
      <c r="F94" s="197">
        <f>PPCL_NG!Q94+PPCL_Spot!Q94+GT_NG!Q94+GT_Spot!Q94+Bawana_NG!Q94+Bawana_RLNG!Q94+Bawana_Spot!Q94</f>
        <v>43.504334421829519</v>
      </c>
      <c r="G94" s="198">
        <f t="shared" si="7"/>
        <v>8.566557817048448E-2</v>
      </c>
      <c r="H94" s="197">
        <f>PPCL_NG!K94+PPCL_Spot!K94+GT_NG!K94+GT_Spot!K94+Bawana_NG!K94+Bawana_RLNG!K94+Bawana_Spot!K94</f>
        <v>5.65</v>
      </c>
      <c r="I94" s="197">
        <f>PPCL_NG!R94+PPCL_Spot!R94+GT_NG!R94+GT_Spot!R94+Bawana_NG!R94+Bawana_RLNG!R94+Bawana_Spot!R94</f>
        <v>5.6502717043832122</v>
      </c>
      <c r="J94" s="198">
        <f t="shared" si="8"/>
        <v>-2.7170438321189039E-4</v>
      </c>
      <c r="K94" s="197">
        <f>PPCL_NG!L94+PPCL_Spot!L94+GT_NG!L94+GT_Spot!L94+Bawana_NG!L94+Bawana_RLNG!L94+Bawana_Spot!L94</f>
        <v>24.470000000000002</v>
      </c>
      <c r="L94" s="197">
        <f>PPCL_NG!S94+PPCL_Spot!S94+GT_NG!S94+GT_Spot!S94+Bawana_NG!S94+Bawana_RLNG!S94+Bawana_Spot!S94</f>
        <v>24.451367634670074</v>
      </c>
      <c r="M94" s="198">
        <f t="shared" si="9"/>
        <v>1.8632365329928291E-2</v>
      </c>
      <c r="N94" s="197">
        <f>PPCL_NG!M94+PPCL_Spot!M94+GT_NG!M94+GT_Spot!M94+Bawana_NG!M94+Bawana_RLNG!M94+Bawana_Spot!M94</f>
        <v>67.430000000000007</v>
      </c>
      <c r="O94" s="197">
        <f>PPCL_NG!T94+PPCL_Spot!T94+GT_NG!T94+GT_Spot!T94+Bawana_NG!T94+Bawana_RLNG!T94+Bawana_Spot!T94</f>
        <v>67.314586239117205</v>
      </c>
      <c r="P94" s="198">
        <f t="shared" si="10"/>
        <v>0.11541376088280231</v>
      </c>
      <c r="Q94" s="198">
        <f t="shared" si="11"/>
        <v>0.38556000000000967</v>
      </c>
    </row>
    <row r="95" spans="1:17">
      <c r="A95" s="33" t="s">
        <v>137</v>
      </c>
      <c r="B95" s="197">
        <f>PPCL_NG!I95+PPCL_Spot!I95+GT_NG!I95+GT_Spot!I95+Bawana_NG!I95+Bawana_RLNG!I95+Bawana_Spot!I95</f>
        <v>248.86</v>
      </c>
      <c r="C95" s="197">
        <f>PPCL_NG!P95+PPCL_Spot!P95+GT_NG!P95+GT_Spot!P95+Bawana_NG!P95+Bawana_RLNG!P95+Bawana_Spot!P95</f>
        <v>248.69387999999998</v>
      </c>
      <c r="D95" s="198">
        <f t="shared" si="6"/>
        <v>0.16612000000003491</v>
      </c>
      <c r="E95" s="197">
        <f>PPCL_NG!J95+PPCL_Spot!J95+GT_NG!J95+GT_Spot!J95+Bawana_NG!J95+Bawana_RLNG!J95+Bawana_Spot!J95</f>
        <v>33.909999999999997</v>
      </c>
      <c r="F95" s="197">
        <f>PPCL_NG!Q95+PPCL_Spot!Q95+GT_NG!Q95+GT_Spot!Q95+Bawana_NG!Q95+Bawana_RLNG!Q95+Bawana_Spot!Q95</f>
        <v>33.819039999999994</v>
      </c>
      <c r="G95" s="198">
        <f t="shared" si="7"/>
        <v>9.0960000000002594E-2</v>
      </c>
      <c r="H95" s="197">
        <f>PPCL_NG!K95+PPCL_Spot!K95+GT_NG!K95+GT_Spot!K95+Bawana_NG!K95+Bawana_RLNG!K95+Bawana_Spot!K95</f>
        <v>5.65</v>
      </c>
      <c r="I95" s="197">
        <f>PPCL_NG!R95+PPCL_Spot!R95+GT_NG!R95+GT_Spot!R95+Bawana_NG!R95+Bawana_RLNG!R95+Bawana_Spot!R95</f>
        <v>5.65</v>
      </c>
      <c r="J95" s="198">
        <f t="shared" si="8"/>
        <v>0</v>
      </c>
      <c r="K95" s="197">
        <f>PPCL_NG!L95+PPCL_Spot!L95+GT_NG!L95+GT_Spot!L95+Bawana_NG!L95+Bawana_RLNG!L95+Bawana_Spot!L95</f>
        <v>42.150000000000006</v>
      </c>
      <c r="L95" s="197">
        <f>PPCL_NG!S95+PPCL_Spot!S95+GT_NG!S95+GT_Spot!S95+Bawana_NG!S95+Bawana_RLNG!S95+Bawana_Spot!S95</f>
        <v>42.130200000000002</v>
      </c>
      <c r="M95" s="198">
        <f t="shared" si="9"/>
        <v>1.9800000000003593E-2</v>
      </c>
      <c r="N95" s="197">
        <f>PPCL_NG!M95+PPCL_Spot!M95+GT_NG!M95+GT_Spot!M95+Bawana_NG!M95+Bawana_RLNG!M95+Bawana_Spot!M95</f>
        <v>67.430000000000007</v>
      </c>
      <c r="O95" s="197">
        <f>PPCL_NG!T95+PPCL_Spot!T95+GT_NG!T95+GT_Spot!T95+Bawana_NG!T95+Bawana_RLNG!T95+Bawana_Spot!T95</f>
        <v>67.311320000000009</v>
      </c>
      <c r="P95" s="198">
        <f t="shared" si="10"/>
        <v>0.11867999999999768</v>
      </c>
      <c r="Q95" s="198">
        <f t="shared" si="11"/>
        <v>0.39556000000003877</v>
      </c>
    </row>
    <row r="96" spans="1:17">
      <c r="A96" s="33" t="s">
        <v>138</v>
      </c>
      <c r="B96" s="197">
        <f>PPCL_NG!I96+PPCL_Spot!I96+GT_NG!I96+GT_Spot!I96+Bawana_NG!I96+Bawana_RLNG!I96+Bawana_Spot!I96</f>
        <v>262.11</v>
      </c>
      <c r="C96" s="197">
        <f>PPCL_NG!P96+PPCL_Spot!P96+GT_NG!P96+GT_Spot!P96+Bawana_NG!P96+Bawana_RLNG!P96+Bawana_Spot!P96</f>
        <v>261.94388000000004</v>
      </c>
      <c r="D96" s="198">
        <f t="shared" si="6"/>
        <v>0.16611999999997806</v>
      </c>
      <c r="E96" s="197">
        <f>PPCL_NG!J96+PPCL_Spot!J96+GT_NG!J96+GT_Spot!J96+Bawana_NG!J96+Bawana_RLNG!J96+Bawana_Spot!J96</f>
        <v>33.909999999999997</v>
      </c>
      <c r="F96" s="197">
        <f>PPCL_NG!Q96+PPCL_Spot!Q96+GT_NG!Q96+GT_Spot!Q96+Bawana_NG!Q96+Bawana_RLNG!Q96+Bawana_Spot!Q96</f>
        <v>33.819039999999994</v>
      </c>
      <c r="G96" s="198">
        <f t="shared" si="7"/>
        <v>9.0960000000002594E-2</v>
      </c>
      <c r="H96" s="197">
        <f>PPCL_NG!K96+PPCL_Spot!K96+GT_NG!K96+GT_Spot!K96+Bawana_NG!K96+Bawana_RLNG!K96+Bawana_Spot!K96</f>
        <v>5.65</v>
      </c>
      <c r="I96" s="197">
        <f>PPCL_NG!R96+PPCL_Spot!R96+GT_NG!R96+GT_Spot!R96+Bawana_NG!R96+Bawana_RLNG!R96+Bawana_Spot!R96</f>
        <v>5.65</v>
      </c>
      <c r="J96" s="198">
        <f t="shared" si="8"/>
        <v>0</v>
      </c>
      <c r="K96" s="197">
        <f>PPCL_NG!L96+PPCL_Spot!L96+GT_NG!L96+GT_Spot!L96+Bawana_NG!L96+Bawana_RLNG!L96+Bawana_Spot!L96</f>
        <v>44.17</v>
      </c>
      <c r="L96" s="197">
        <f>PPCL_NG!S96+PPCL_Spot!S96+GT_NG!S96+GT_Spot!S96+Bawana_NG!S96+Bawana_RLNG!S96+Bawana_Spot!S96</f>
        <v>44.150200000000005</v>
      </c>
      <c r="M96" s="198">
        <f t="shared" si="9"/>
        <v>1.9799999999996487E-2</v>
      </c>
      <c r="N96" s="197">
        <f>PPCL_NG!M96+PPCL_Spot!M96+GT_NG!M96+GT_Spot!M96+Bawana_NG!M96+Bawana_RLNG!M96+Bawana_Spot!M96</f>
        <v>67.430000000000007</v>
      </c>
      <c r="O96" s="197">
        <f>PPCL_NG!T96+PPCL_Spot!T96+GT_NG!T96+GT_Spot!T96+Bawana_NG!T96+Bawana_RLNG!T96+Bawana_Spot!T96</f>
        <v>67.311320000000009</v>
      </c>
      <c r="P96" s="198">
        <f t="shared" si="10"/>
        <v>0.11867999999999768</v>
      </c>
      <c r="Q96" s="198">
        <f t="shared" si="11"/>
        <v>0.39555999999997482</v>
      </c>
    </row>
    <row r="97" spans="1:17">
      <c r="A97" s="33" t="s">
        <v>139</v>
      </c>
      <c r="B97" s="197">
        <f>PPCL_NG!I97+PPCL_Spot!I97+GT_NG!I97+GT_Spot!I97+Bawana_NG!I97+Bawana_RLNG!I97+Bawana_Spot!I97</f>
        <v>262.11</v>
      </c>
      <c r="C97" s="197">
        <f>PPCL_NG!P97+PPCL_Spot!P97+GT_NG!P97+GT_Spot!P97+Bawana_NG!P97+Bawana_RLNG!P97+Bawana_Spot!P97</f>
        <v>261.94388000000004</v>
      </c>
      <c r="D97" s="198">
        <f t="shared" si="6"/>
        <v>0.16611999999997806</v>
      </c>
      <c r="E97" s="197">
        <f>PPCL_NG!J97+PPCL_Spot!J97+GT_NG!J97+GT_Spot!J97+Bawana_NG!J97+Bawana_RLNG!J97+Bawana_Spot!J97</f>
        <v>33.909999999999997</v>
      </c>
      <c r="F97" s="197">
        <f>PPCL_NG!Q97+PPCL_Spot!Q97+GT_NG!Q97+GT_Spot!Q97+Bawana_NG!Q97+Bawana_RLNG!Q97+Bawana_Spot!Q97</f>
        <v>33.819039999999994</v>
      </c>
      <c r="G97" s="198">
        <f t="shared" si="7"/>
        <v>9.0960000000002594E-2</v>
      </c>
      <c r="H97" s="197">
        <f>PPCL_NG!K97+PPCL_Spot!K97+GT_NG!K97+GT_Spot!K97+Bawana_NG!K97+Bawana_RLNG!K97+Bawana_Spot!K97</f>
        <v>5.65</v>
      </c>
      <c r="I97" s="197">
        <f>PPCL_NG!R97+PPCL_Spot!R97+GT_NG!R97+GT_Spot!R97+Bawana_NG!R97+Bawana_RLNG!R97+Bawana_Spot!R97</f>
        <v>5.65</v>
      </c>
      <c r="J97" s="198">
        <f t="shared" si="8"/>
        <v>0</v>
      </c>
      <c r="K97" s="197">
        <f>PPCL_NG!L97+PPCL_Spot!L97+GT_NG!L97+GT_Spot!L97+Bawana_NG!L97+Bawana_RLNG!L97+Bawana_Spot!L97</f>
        <v>44.17</v>
      </c>
      <c r="L97" s="197">
        <f>PPCL_NG!S97+PPCL_Spot!S97+GT_NG!S97+GT_Spot!S97+Bawana_NG!S97+Bawana_RLNG!S97+Bawana_Spot!S97</f>
        <v>44.150200000000005</v>
      </c>
      <c r="M97" s="198">
        <f t="shared" si="9"/>
        <v>1.9799999999996487E-2</v>
      </c>
      <c r="N97" s="197">
        <f>PPCL_NG!M97+PPCL_Spot!M97+GT_NG!M97+GT_Spot!M97+Bawana_NG!M97+Bawana_RLNG!M97+Bawana_Spot!M97</f>
        <v>67.430000000000007</v>
      </c>
      <c r="O97" s="197">
        <f>PPCL_NG!T97+PPCL_Spot!T97+GT_NG!T97+GT_Spot!T97+Bawana_NG!T97+Bawana_RLNG!T97+Bawana_Spot!T97</f>
        <v>67.311320000000009</v>
      </c>
      <c r="P97" s="198">
        <f t="shared" si="10"/>
        <v>0.11867999999999768</v>
      </c>
      <c r="Q97" s="198">
        <f t="shared" si="11"/>
        <v>0.39555999999997482</v>
      </c>
    </row>
    <row r="98" spans="1:17">
      <c r="A98" s="33" t="s">
        <v>140</v>
      </c>
      <c r="B98" s="197">
        <f>PPCL_NG!I98+PPCL_Spot!I98+GT_NG!I98+GT_Spot!I98+Bawana_NG!I98+Bawana_RLNG!I98+Bawana_Spot!I98</f>
        <v>262.11</v>
      </c>
      <c r="C98" s="197">
        <f>PPCL_NG!P98+PPCL_Spot!P98+GT_NG!P98+GT_Spot!P98+Bawana_NG!P98+Bawana_RLNG!P98+Bawana_Spot!P98</f>
        <v>261.94388000000004</v>
      </c>
      <c r="D98" s="198">
        <f t="shared" si="6"/>
        <v>0.16611999999997806</v>
      </c>
      <c r="E98" s="197">
        <f>PPCL_NG!J98+PPCL_Spot!J98+GT_NG!J98+GT_Spot!J98+Bawana_NG!J98+Bawana_RLNG!J98+Bawana_Spot!J98</f>
        <v>33.909999999999997</v>
      </c>
      <c r="F98" s="197">
        <f>PPCL_NG!Q98+PPCL_Spot!Q98+GT_NG!Q98+GT_Spot!Q98+Bawana_NG!Q98+Bawana_RLNG!Q98+Bawana_Spot!Q98</f>
        <v>33.819039999999994</v>
      </c>
      <c r="G98" s="198">
        <f t="shared" si="7"/>
        <v>9.0960000000002594E-2</v>
      </c>
      <c r="H98" s="197">
        <f>PPCL_NG!K98+PPCL_Spot!K98+GT_NG!K98+GT_Spot!K98+Bawana_NG!K98+Bawana_RLNG!K98+Bawana_Spot!K98</f>
        <v>5.65</v>
      </c>
      <c r="I98" s="197">
        <f>PPCL_NG!R98+PPCL_Spot!R98+GT_NG!R98+GT_Spot!R98+Bawana_NG!R98+Bawana_RLNG!R98+Bawana_Spot!R98</f>
        <v>5.65</v>
      </c>
      <c r="J98" s="198">
        <f t="shared" si="8"/>
        <v>0</v>
      </c>
      <c r="K98" s="197">
        <f>PPCL_NG!L98+PPCL_Spot!L98+GT_NG!L98+GT_Spot!L98+Bawana_NG!L98+Bawana_RLNG!L98+Bawana_Spot!L98</f>
        <v>44.17</v>
      </c>
      <c r="L98" s="197">
        <f>PPCL_NG!S98+PPCL_Spot!S98+GT_NG!S98+GT_Spot!S98+Bawana_NG!S98+Bawana_RLNG!S98+Bawana_Spot!S98</f>
        <v>44.150200000000005</v>
      </c>
      <c r="M98" s="198">
        <f t="shared" si="9"/>
        <v>1.9799999999996487E-2</v>
      </c>
      <c r="N98" s="197">
        <f>PPCL_NG!M98+PPCL_Spot!M98+GT_NG!M98+GT_Spot!M98+Bawana_NG!M98+Bawana_RLNG!M98+Bawana_Spot!M98</f>
        <v>67.430000000000007</v>
      </c>
      <c r="O98" s="197">
        <f>PPCL_NG!T98+PPCL_Spot!T98+GT_NG!T98+GT_Spot!T98+Bawana_NG!T98+Bawana_RLNG!T98+Bawana_Spot!T98</f>
        <v>67.311320000000009</v>
      </c>
      <c r="P98" s="198">
        <f t="shared" si="10"/>
        <v>0.11867999999999768</v>
      </c>
      <c r="Q98" s="198">
        <f t="shared" si="11"/>
        <v>0.39555999999997482</v>
      </c>
    </row>
    <row r="99" spans="1:17">
      <c r="A99" s="33" t="s">
        <v>324</v>
      </c>
      <c r="B99" s="197">
        <f>PPCL_NG!I99+PPCL_Spot!I99+GT_NG!I99+GT_Spot!I99+Bawana_NG!I99+Bawana_RLNG!I99+Bawana_Spot!I99</f>
        <v>3.1682775000000003</v>
      </c>
      <c r="C99" s="197">
        <f>PPCL_NG!P99+PPCL_Spot!P99+GT_NG!P99+GT_Spot!P99+Bawana_NG!P99+Bawana_RLNG!P99+Bawana_Spot!P99</f>
        <v>3.1288887502436125</v>
      </c>
      <c r="D99" s="198">
        <f t="shared" si="6"/>
        <v>3.9388749756387842E-2</v>
      </c>
      <c r="E99" s="197">
        <f>PPCL_NG!J99+PPCL_Spot!J99+GT_NG!J99+GT_Spot!J99+Bawana_NG!J99+Bawana_RLNG!J99+Bawana_Spot!J99</f>
        <v>0.69330750000000052</v>
      </c>
      <c r="F99" s="197">
        <f>PPCL_NG!Q99+PPCL_Spot!Q99+GT_NG!Q99+GT_Spot!Q99+Bawana_NG!Q99+Bawana_RLNG!Q99+Bawana_Spot!Q99</f>
        <v>0.69049917738833089</v>
      </c>
      <c r="G99" s="198">
        <f t="shared" si="7"/>
        <v>2.8083226116696336E-3</v>
      </c>
      <c r="H99" s="197">
        <f>PPCL_NG!K99+PPCL_Spot!K99+GT_NG!K99+GT_Spot!K99+Bawana_NG!K99+Bawana_RLNG!K99+Bawana_Spot!K99</f>
        <v>7.9019999999999951E-2</v>
      </c>
      <c r="I99" s="197">
        <f>PPCL_NG!R99+PPCL_Spot!R99+GT_NG!R99+GT_Spot!R99+Bawana_NG!R99+Bawana_RLNG!R99+Bawana_Spot!R99</f>
        <v>7.9018597373621338E-2</v>
      </c>
      <c r="J99" s="198">
        <f t="shared" si="8"/>
        <v>1.4026263786132143E-6</v>
      </c>
      <c r="K99" s="197">
        <f>PPCL_NG!L99+PPCL_Spot!L99+GT_NG!L99+GT_Spot!L99+Bawana_NG!L99+Bawana_RLNG!L99+Bawana_Spot!L99</f>
        <v>0.49259249999999988</v>
      </c>
      <c r="L99" s="197">
        <f>PPCL_NG!S99+PPCL_Spot!S99+GT_NG!S99+GT_Spot!S99+Bawana_NG!S99+Bawana_RLNG!S99+Bawana_Spot!S99</f>
        <v>0.48855815640224348</v>
      </c>
      <c r="M99" s="198">
        <f t="shared" si="9"/>
        <v>4.0343435977563957E-3</v>
      </c>
      <c r="N99" s="197">
        <f>PPCL_NG!M99+PPCL_Spot!M99+GT_NG!M99+GT_Spot!M99+Bawana_NG!M99+Bawana_RLNG!M99+Bawana_Spot!M99</f>
        <v>0.91526749999999968</v>
      </c>
      <c r="O99" s="197">
        <f>PPCL_NG!T99+PPCL_Spot!T99+GT_NG!T99+GT_Spot!T99+Bawana_NG!T99+Bawana_RLNG!T99+Bawana_Spot!T99</f>
        <v>0.91160184859219096</v>
      </c>
      <c r="P99" s="198">
        <f t="shared" si="10"/>
        <v>3.6656514078087232E-3</v>
      </c>
      <c r="Q99" s="198">
        <f t="shared" si="11"/>
        <v>4.9898470000001208E-2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45402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45402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45402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2024-04-23T07:07:27Z</dcterms:modified>
</cp:coreProperties>
</file>